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wnas11\NasJyouGesuidou\管理課\02管理係\20-契約業務\01-●工事委託フォルダ\R5工事委託等フォルダ\200-委託\公共\05-1公共委託5号資料一式（物品の一般競争に変更）\配布資料\2023.03.31時点　配付資料\"/>
    </mc:Choice>
  </mc:AlternateContent>
  <bookViews>
    <workbookView xWindow="0" yWindow="0" windowWidth="20490" windowHeight="7500" tabRatio="921"/>
  </bookViews>
  <sheets>
    <sheet name="②契約用単価算定表【提出用】" sheetId="63" r:id="rId1"/>
  </sheets>
  <definedNames>
    <definedName name="_xlnm.Print_Area" localSheetId="0">②契約用単価算定表【提出用】!$A$1:$J$154</definedName>
    <definedName name="_xlnm.Print_Titles" localSheetId="0">②契約用単価算定表【提出用】!$2:$4</definedName>
  </definedNames>
  <calcPr calcId="162913"/>
</workbook>
</file>

<file path=xl/calcChain.xml><?xml version="1.0" encoding="utf-8"?>
<calcChain xmlns="http://schemas.openxmlformats.org/spreadsheetml/2006/main">
  <c r="G160" i="63" l="1"/>
  <c r="H145" i="63"/>
  <c r="H144" i="63"/>
  <c r="H143" i="63"/>
  <c r="H142" i="63"/>
  <c r="H141" i="63"/>
  <c r="H140" i="63"/>
  <c r="H139" i="63"/>
  <c r="H138" i="63"/>
  <c r="H137" i="63"/>
  <c r="H136" i="63"/>
  <c r="H135" i="63"/>
  <c r="H134" i="63"/>
  <c r="H133" i="63"/>
  <c r="H132" i="63"/>
  <c r="H131" i="63"/>
  <c r="H130" i="63"/>
  <c r="H129" i="63"/>
  <c r="H128" i="63"/>
  <c r="H127" i="63"/>
  <c r="H126" i="63"/>
  <c r="H125" i="63"/>
  <c r="H124" i="63"/>
  <c r="H123" i="63"/>
  <c r="H122" i="63"/>
  <c r="H121" i="63"/>
  <c r="H120" i="63"/>
  <c r="H119" i="63"/>
  <c r="H118" i="63"/>
  <c r="H117" i="63"/>
  <c r="H116" i="63"/>
  <c r="H115" i="63"/>
  <c r="H114" i="63"/>
  <c r="H113" i="63"/>
  <c r="H112" i="63"/>
  <c r="H111" i="63"/>
  <c r="H110" i="63"/>
  <c r="H109" i="63"/>
  <c r="H108" i="63"/>
  <c r="H107" i="63"/>
  <c r="H106" i="63"/>
  <c r="H105" i="63"/>
  <c r="H104" i="63"/>
  <c r="H103" i="63"/>
  <c r="H102" i="63"/>
  <c r="H101" i="63"/>
  <c r="H100" i="63"/>
  <c r="H99" i="63"/>
  <c r="H98" i="63"/>
  <c r="H97" i="63"/>
  <c r="H96" i="63"/>
  <c r="H95" i="63"/>
  <c r="H94" i="63"/>
  <c r="H93" i="63"/>
  <c r="H92" i="63"/>
  <c r="H91" i="63"/>
  <c r="H90" i="63"/>
  <c r="H89" i="63"/>
  <c r="H88" i="63"/>
  <c r="H87" i="63"/>
  <c r="H86" i="63"/>
  <c r="H85" i="63"/>
  <c r="H84" i="63"/>
  <c r="H83" i="63"/>
  <c r="H82" i="63"/>
  <c r="H81" i="63"/>
  <c r="H80" i="63"/>
  <c r="H79" i="63"/>
  <c r="H78" i="63"/>
  <c r="H77" i="63"/>
  <c r="H76" i="63"/>
  <c r="H75" i="63"/>
  <c r="H74" i="63"/>
  <c r="H73" i="63"/>
  <c r="H72" i="63"/>
  <c r="H71" i="63"/>
  <c r="H70" i="63"/>
  <c r="H69" i="63"/>
  <c r="H68" i="63"/>
  <c r="H67" i="63"/>
  <c r="H66" i="63"/>
  <c r="H65" i="63"/>
  <c r="H64" i="63"/>
  <c r="H63" i="63"/>
  <c r="H62" i="63"/>
  <c r="H61" i="63"/>
  <c r="H60" i="63"/>
  <c r="H59" i="63"/>
  <c r="H58" i="63"/>
  <c r="H57" i="63"/>
  <c r="H56" i="63"/>
  <c r="H55" i="63"/>
  <c r="H54" i="63"/>
  <c r="H53" i="63"/>
  <c r="H52" i="63"/>
  <c r="H51" i="63"/>
  <c r="H50" i="63"/>
  <c r="H49" i="63"/>
  <c r="H48" i="63"/>
  <c r="H47" i="63"/>
  <c r="H46" i="63"/>
  <c r="H45" i="63"/>
  <c r="H44" i="63"/>
  <c r="H43" i="63"/>
  <c r="H42" i="63"/>
  <c r="H41" i="63"/>
  <c r="H40" i="63"/>
  <c r="H39" i="63"/>
  <c r="H38" i="63"/>
  <c r="H37" i="63"/>
  <c r="H36" i="63"/>
  <c r="H35" i="63"/>
  <c r="H34" i="63"/>
  <c r="H33" i="63"/>
  <c r="H32" i="63"/>
  <c r="H31" i="63"/>
  <c r="H30" i="63"/>
  <c r="H29" i="63"/>
  <c r="H28" i="63"/>
  <c r="H27" i="63"/>
  <c r="H26" i="63"/>
  <c r="H25" i="63"/>
  <c r="H24" i="63"/>
  <c r="H23" i="63"/>
  <c r="H22" i="63"/>
  <c r="H21" i="63"/>
  <c r="H20" i="63"/>
  <c r="H19" i="63"/>
  <c r="H18" i="63"/>
  <c r="H17" i="63"/>
  <c r="H16" i="63"/>
  <c r="H15" i="63"/>
  <c r="H14" i="63"/>
  <c r="H13" i="63"/>
  <c r="H12" i="63"/>
  <c r="H11" i="63"/>
  <c r="H10" i="63"/>
  <c r="H9" i="63"/>
  <c r="H8" i="63"/>
  <c r="H7" i="63"/>
  <c r="J6" i="63"/>
  <c r="J7" i="63" s="1"/>
  <c r="J8" i="63" s="1"/>
  <c r="J9" i="63" s="1"/>
  <c r="J10" i="63" s="1"/>
  <c r="J11" i="63" s="1"/>
  <c r="J12" i="63" s="1"/>
  <c r="J13" i="63" s="1"/>
  <c r="J14" i="63" s="1"/>
  <c r="J15" i="63" s="1"/>
  <c r="J16" i="63" s="1"/>
  <c r="J17" i="63" s="1"/>
  <c r="J18" i="63" s="1"/>
  <c r="J19" i="63" s="1"/>
  <c r="J20" i="63" s="1"/>
  <c r="J21" i="63" s="1"/>
  <c r="J22" i="63" s="1"/>
  <c r="J23" i="63" s="1"/>
  <c r="J24" i="63" s="1"/>
  <c r="J25" i="63" s="1"/>
  <c r="J26" i="63" s="1"/>
  <c r="J27" i="63" s="1"/>
  <c r="J28" i="63" s="1"/>
  <c r="J29" i="63" s="1"/>
  <c r="J30" i="63" s="1"/>
  <c r="J31" i="63" s="1"/>
  <c r="J32" i="63" s="1"/>
  <c r="J33" i="63" s="1"/>
  <c r="J34" i="63" s="1"/>
  <c r="J35" i="63" s="1"/>
  <c r="J36" i="63" s="1"/>
  <c r="J37" i="63" s="1"/>
  <c r="J38" i="63" s="1"/>
  <c r="J39" i="63" s="1"/>
  <c r="J40" i="63" s="1"/>
  <c r="J41" i="63" s="1"/>
  <c r="J42" i="63" s="1"/>
  <c r="J43" i="63" s="1"/>
  <c r="J44" i="63" s="1"/>
  <c r="J45" i="63" s="1"/>
  <c r="J46" i="63" s="1"/>
  <c r="J47" i="63" s="1"/>
  <c r="J48" i="63" s="1"/>
  <c r="J49" i="63" s="1"/>
  <c r="J50" i="63" s="1"/>
  <c r="J51" i="63" s="1"/>
  <c r="J52" i="63" s="1"/>
  <c r="J53" i="63" s="1"/>
  <c r="J54" i="63" s="1"/>
  <c r="J55" i="63" s="1"/>
  <c r="J56" i="63" s="1"/>
  <c r="J57" i="63" s="1"/>
  <c r="J58" i="63" s="1"/>
  <c r="J59" i="63" s="1"/>
  <c r="J60" i="63" s="1"/>
  <c r="J61" i="63" s="1"/>
  <c r="J62" i="63" s="1"/>
  <c r="J63" i="63" s="1"/>
  <c r="J64" i="63" s="1"/>
  <c r="J65" i="63" s="1"/>
  <c r="J66" i="63" s="1"/>
  <c r="J67" i="63" s="1"/>
  <c r="J68" i="63" s="1"/>
  <c r="J69" i="63" s="1"/>
  <c r="J70" i="63" s="1"/>
  <c r="J71" i="63" s="1"/>
  <c r="J72" i="63" s="1"/>
  <c r="J73" i="63" s="1"/>
  <c r="J74" i="63" s="1"/>
  <c r="J75" i="63" s="1"/>
  <c r="J76" i="63" s="1"/>
  <c r="J77" i="63" s="1"/>
  <c r="J78" i="63" s="1"/>
  <c r="J79" i="63" s="1"/>
  <c r="J80" i="63" s="1"/>
  <c r="J81" i="63" s="1"/>
  <c r="J82" i="63" s="1"/>
  <c r="J83" i="63" s="1"/>
  <c r="J84" i="63" s="1"/>
  <c r="J85" i="63" s="1"/>
  <c r="J86" i="63" s="1"/>
  <c r="J87" i="63" s="1"/>
  <c r="J88" i="63" s="1"/>
  <c r="J89" i="63" s="1"/>
  <c r="J90" i="63" s="1"/>
  <c r="J91" i="63" s="1"/>
  <c r="J92" i="63" s="1"/>
  <c r="J93" i="63" s="1"/>
  <c r="J94" i="63" s="1"/>
  <c r="J95" i="63" s="1"/>
  <c r="J96" i="63" s="1"/>
  <c r="J97" i="63" s="1"/>
  <c r="J98" i="63" s="1"/>
  <c r="J99" i="63" s="1"/>
  <c r="J100" i="63" s="1"/>
  <c r="J101" i="63" s="1"/>
  <c r="J102" i="63" s="1"/>
  <c r="J103" i="63" s="1"/>
  <c r="J104" i="63" s="1"/>
  <c r="J105" i="63" s="1"/>
  <c r="J106" i="63" s="1"/>
  <c r="J107" i="63" s="1"/>
  <c r="J108" i="63" s="1"/>
  <c r="J109" i="63" s="1"/>
  <c r="J110" i="63" s="1"/>
  <c r="J111" i="63" s="1"/>
  <c r="J112" i="63" s="1"/>
  <c r="J113" i="63" s="1"/>
  <c r="J114" i="63" s="1"/>
  <c r="J115" i="63" s="1"/>
  <c r="J116" i="63" s="1"/>
  <c r="J117" i="63" s="1"/>
  <c r="J118" i="63" s="1"/>
  <c r="J119" i="63" s="1"/>
  <c r="J120" i="63" s="1"/>
  <c r="J121" i="63" s="1"/>
  <c r="J122" i="63" s="1"/>
  <c r="J123" i="63" s="1"/>
  <c r="J124" i="63" s="1"/>
  <c r="J125" i="63" s="1"/>
  <c r="J126" i="63" s="1"/>
  <c r="J127" i="63" s="1"/>
  <c r="J128" i="63" s="1"/>
  <c r="J129" i="63" s="1"/>
  <c r="J130" i="63" s="1"/>
  <c r="J131" i="63" s="1"/>
  <c r="J132" i="63" s="1"/>
  <c r="J133" i="63" s="1"/>
  <c r="J134" i="63" s="1"/>
  <c r="J135" i="63" s="1"/>
  <c r="J136" i="63" s="1"/>
  <c r="J137" i="63" s="1"/>
  <c r="J138" i="63" s="1"/>
  <c r="J139" i="63" s="1"/>
  <c r="J140" i="63" s="1"/>
  <c r="J141" i="63" s="1"/>
  <c r="J142" i="63" s="1"/>
  <c r="J143" i="63" s="1"/>
  <c r="J144" i="63" s="1"/>
  <c r="J145" i="63" s="1"/>
  <c r="H6" i="63"/>
  <c r="H5" i="63"/>
  <c r="H146" i="63" l="1"/>
</calcChain>
</file>

<file path=xl/sharedStrings.xml><?xml version="1.0" encoding="utf-8"?>
<sst xmlns="http://schemas.openxmlformats.org/spreadsheetml/2006/main" count="392" uniqueCount="187">
  <si>
    <t>工種</t>
    <rPh sb="0" eb="2">
      <t>コウシュ</t>
    </rPh>
    <phoneticPr fontId="2"/>
  </si>
  <si>
    <t>単位</t>
    <rPh sb="0" eb="2">
      <t>タンイ</t>
    </rPh>
    <phoneticPr fontId="2"/>
  </si>
  <si>
    <t>検収単位</t>
    <rPh sb="0" eb="2">
      <t>ケンシュウ</t>
    </rPh>
    <rPh sb="2" eb="4">
      <t>タンイ</t>
    </rPh>
    <phoneticPr fontId="2"/>
  </si>
  <si>
    <t>箇所</t>
    <rPh sb="0" eb="2">
      <t>カショ</t>
    </rPh>
    <phoneticPr fontId="2"/>
  </si>
  <si>
    <t>個</t>
    <rPh sb="0" eb="1">
      <t>コ</t>
    </rPh>
    <phoneticPr fontId="2"/>
  </si>
  <si>
    <t>埋設表示シート</t>
    <rPh sb="0" eb="2">
      <t>マイセツ</t>
    </rPh>
    <rPh sb="2" eb="4">
      <t>ヒョウジ</t>
    </rPh>
    <phoneticPr fontId="2"/>
  </si>
  <si>
    <t>水替工</t>
    <rPh sb="0" eb="1">
      <t>ミズ</t>
    </rPh>
    <rPh sb="1" eb="2">
      <t>カ</t>
    </rPh>
    <rPh sb="2" eb="3">
      <t>コウ</t>
    </rPh>
    <phoneticPr fontId="2"/>
  </si>
  <si>
    <t>日</t>
    <rPh sb="0" eb="1">
      <t>ニチ</t>
    </rPh>
    <phoneticPr fontId="2"/>
  </si>
  <si>
    <t>舗装版切断工</t>
    <rPh sb="0" eb="2">
      <t>ホソウ</t>
    </rPh>
    <rPh sb="2" eb="3">
      <t>バン</t>
    </rPh>
    <rPh sb="3" eb="5">
      <t>セツダン</t>
    </rPh>
    <rPh sb="5" eb="6">
      <t>コウ</t>
    </rPh>
    <phoneticPr fontId="2"/>
  </si>
  <si>
    <t>㎡</t>
    <phoneticPr fontId="2"/>
  </si>
  <si>
    <t>舗装端部目地工</t>
    <rPh sb="0" eb="2">
      <t>ホソウ</t>
    </rPh>
    <rPh sb="2" eb="3">
      <t>タン</t>
    </rPh>
    <rPh sb="3" eb="4">
      <t>ブ</t>
    </rPh>
    <rPh sb="4" eb="6">
      <t>メジ</t>
    </rPh>
    <rPh sb="6" eb="7">
      <t>コウ</t>
    </rPh>
    <phoneticPr fontId="2"/>
  </si>
  <si>
    <t>区画線設置工</t>
    <rPh sb="0" eb="2">
      <t>クカク</t>
    </rPh>
    <rPh sb="2" eb="3">
      <t>セン</t>
    </rPh>
    <rPh sb="3" eb="6">
      <t>セッチコウ</t>
    </rPh>
    <phoneticPr fontId="2"/>
  </si>
  <si>
    <t>人</t>
    <rPh sb="0" eb="1">
      <t>ニン</t>
    </rPh>
    <phoneticPr fontId="2"/>
  </si>
  <si>
    <t>工種
番号</t>
    <rPh sb="0" eb="2">
      <t>コウシュ</t>
    </rPh>
    <rPh sb="3" eb="5">
      <t>バンゴウ</t>
    </rPh>
    <phoneticPr fontId="2"/>
  </si>
  <si>
    <t>構造物とりこわし</t>
    <rPh sb="0" eb="3">
      <t>コウゾウブツ</t>
    </rPh>
    <phoneticPr fontId="2"/>
  </si>
  <si>
    <t>m</t>
    <phoneticPr fontId="2"/>
  </si>
  <si>
    <t>式</t>
    <rPh sb="0" eb="1">
      <t>シキ</t>
    </rPh>
    <phoneticPr fontId="2"/>
  </si>
  <si>
    <t>歩掛・品目</t>
    <rPh sb="0" eb="1">
      <t>ブ</t>
    </rPh>
    <rPh sb="1" eb="2">
      <t>ガカリ</t>
    </rPh>
    <rPh sb="3" eb="5">
      <t>ヒンモク</t>
    </rPh>
    <phoneticPr fontId="2"/>
  </si>
  <si>
    <t>㎥</t>
    <phoneticPr fontId="2"/>
  </si>
  <si>
    <t>組み合わせ工種内訳</t>
    <rPh sb="0" eb="1">
      <t>ク</t>
    </rPh>
    <rPh sb="2" eb="3">
      <t>ア</t>
    </rPh>
    <rPh sb="5" eb="6">
      <t>コウ</t>
    </rPh>
    <rPh sb="6" eb="7">
      <t>シュ</t>
    </rPh>
    <rPh sb="7" eb="9">
      <t>ウチワケ</t>
    </rPh>
    <phoneticPr fontId="2"/>
  </si>
  <si>
    <t>運搬費</t>
    <rPh sb="0" eb="2">
      <t>ウンパン</t>
    </rPh>
    <rPh sb="2" eb="3">
      <t>ヒ</t>
    </rPh>
    <phoneticPr fontId="2"/>
  </si>
  <si>
    <t>路盤工　下層路盤</t>
    <rPh sb="0" eb="2">
      <t>ロバン</t>
    </rPh>
    <rPh sb="2" eb="3">
      <t>コウ</t>
    </rPh>
    <rPh sb="4" eb="6">
      <t>カソウ</t>
    </rPh>
    <rPh sb="6" eb="8">
      <t>ロバン</t>
    </rPh>
    <phoneticPr fontId="2"/>
  </si>
  <si>
    <t>路盤工　上層路盤</t>
    <rPh sb="4" eb="6">
      <t>ジョウソウ</t>
    </rPh>
    <rPh sb="6" eb="8">
      <t>ロバン</t>
    </rPh>
    <phoneticPr fontId="2"/>
  </si>
  <si>
    <t>巻</t>
    <rPh sb="0" eb="1">
      <t>マ</t>
    </rPh>
    <phoneticPr fontId="2"/>
  </si>
  <si>
    <t>防護蓋 200用 T-8 袋穴式</t>
    <rPh sb="0" eb="2">
      <t>ボウゴ</t>
    </rPh>
    <rPh sb="2" eb="3">
      <t>フタ</t>
    </rPh>
    <rPh sb="7" eb="8">
      <t>ヨウ</t>
    </rPh>
    <rPh sb="13" eb="14">
      <t>フクロ</t>
    </rPh>
    <rPh sb="14" eb="15">
      <t>アナ</t>
    </rPh>
    <rPh sb="15" eb="16">
      <t>シキ</t>
    </rPh>
    <phoneticPr fontId="2"/>
  </si>
  <si>
    <t>防護蓋 200用 T-14 袋穴式</t>
    <rPh sb="0" eb="2">
      <t>ボウゴ</t>
    </rPh>
    <rPh sb="2" eb="3">
      <t>フタ</t>
    </rPh>
    <rPh sb="7" eb="8">
      <t>ヨウ</t>
    </rPh>
    <rPh sb="14" eb="15">
      <t>フクロ</t>
    </rPh>
    <rPh sb="15" eb="16">
      <t>アナ</t>
    </rPh>
    <rPh sb="16" eb="17">
      <t>シキ</t>
    </rPh>
    <phoneticPr fontId="2"/>
  </si>
  <si>
    <t>防護蓋 200用 T-25 袋穴式</t>
    <rPh sb="0" eb="2">
      <t>ボウゴ</t>
    </rPh>
    <rPh sb="2" eb="3">
      <t>フタ</t>
    </rPh>
    <rPh sb="7" eb="8">
      <t>ヨウ</t>
    </rPh>
    <rPh sb="14" eb="15">
      <t>フクロ</t>
    </rPh>
    <rPh sb="15" eb="16">
      <t>アナ</t>
    </rPh>
    <rPh sb="16" eb="17">
      <t>シキ</t>
    </rPh>
    <phoneticPr fontId="2"/>
  </si>
  <si>
    <t>防護蓋 300用 T-8 袋穴式</t>
    <rPh sb="0" eb="2">
      <t>ボウゴ</t>
    </rPh>
    <rPh sb="2" eb="3">
      <t>フタ</t>
    </rPh>
    <rPh sb="7" eb="8">
      <t>ヨウ</t>
    </rPh>
    <rPh sb="13" eb="14">
      <t>フクロ</t>
    </rPh>
    <rPh sb="14" eb="15">
      <t>アナ</t>
    </rPh>
    <rPh sb="15" eb="16">
      <t>シキ</t>
    </rPh>
    <phoneticPr fontId="2"/>
  </si>
  <si>
    <t>防護蓋 300用 T-14 袋穴式</t>
    <rPh sb="0" eb="2">
      <t>ボウゴ</t>
    </rPh>
    <rPh sb="2" eb="3">
      <t>フタ</t>
    </rPh>
    <rPh sb="7" eb="8">
      <t>ヨウ</t>
    </rPh>
    <rPh sb="14" eb="15">
      <t>フクロ</t>
    </rPh>
    <rPh sb="15" eb="16">
      <t>アナ</t>
    </rPh>
    <rPh sb="16" eb="17">
      <t>シキ</t>
    </rPh>
    <phoneticPr fontId="2"/>
  </si>
  <si>
    <t>防護蓋 300用 T-25 袋穴式</t>
    <rPh sb="0" eb="2">
      <t>ボウゴ</t>
    </rPh>
    <rPh sb="2" eb="3">
      <t>フタ</t>
    </rPh>
    <rPh sb="7" eb="8">
      <t>ヨウ</t>
    </rPh>
    <rPh sb="14" eb="15">
      <t>フクロ</t>
    </rPh>
    <rPh sb="15" eb="16">
      <t>アナ</t>
    </rPh>
    <rPh sb="16" eb="17">
      <t>シキ</t>
    </rPh>
    <phoneticPr fontId="2"/>
  </si>
  <si>
    <t>ます設置工（塩化ﾋﾞﾆﾙ製）【材工共】　　　　　　　　　　　　ます径200mm　施工規模5箇所未満　　　　　　　　　　　　防護蓋設置有</t>
    <rPh sb="2" eb="4">
      <t>セッチ</t>
    </rPh>
    <rPh sb="4" eb="5">
      <t>コウ</t>
    </rPh>
    <rPh sb="6" eb="8">
      <t>エンカ</t>
    </rPh>
    <rPh sb="12" eb="13">
      <t>セイ</t>
    </rPh>
    <rPh sb="17" eb="18">
      <t>）</t>
    </rPh>
    <rPh sb="33" eb="34">
      <t>ケイ</t>
    </rPh>
    <rPh sb="40" eb="42">
      <t>セコウ</t>
    </rPh>
    <rPh sb="42" eb="44">
      <t>キボ</t>
    </rPh>
    <rPh sb="45" eb="47">
      <t>カショ</t>
    </rPh>
    <rPh sb="47" eb="49">
      <t>ミマン</t>
    </rPh>
    <rPh sb="61" eb="63">
      <t>ボウゴ</t>
    </rPh>
    <rPh sb="63" eb="64">
      <t>フタ</t>
    </rPh>
    <rPh sb="64" eb="66">
      <t>セッチ</t>
    </rPh>
    <rPh sb="66" eb="67">
      <t>ユウ</t>
    </rPh>
    <phoneticPr fontId="2"/>
  </si>
  <si>
    <t>埋設管標示シート
ダブル　150mm×50ｍ</t>
    <rPh sb="0" eb="2">
      <t>マイセツ</t>
    </rPh>
    <rPh sb="2" eb="3">
      <t>カン</t>
    </rPh>
    <rPh sb="3" eb="5">
      <t>ヒョウジ</t>
    </rPh>
    <phoneticPr fontId="2"/>
  </si>
  <si>
    <t>据付・撤去工</t>
    <rPh sb="0" eb="2">
      <t>スエツケ</t>
    </rPh>
    <rPh sb="3" eb="5">
      <t>テッキョ</t>
    </rPh>
    <rPh sb="5" eb="6">
      <t>コウ</t>
    </rPh>
    <phoneticPr fontId="2"/>
  </si>
  <si>
    <t>舗装版切断
ｱｽﾌｧﾙﾄ舗装版　15cm以下</t>
    <rPh sb="0" eb="2">
      <t>ホソウ</t>
    </rPh>
    <rPh sb="2" eb="3">
      <t>バン</t>
    </rPh>
    <rPh sb="3" eb="5">
      <t>セツダン</t>
    </rPh>
    <rPh sb="12" eb="14">
      <t>ホソウ</t>
    </rPh>
    <rPh sb="14" eb="15">
      <t>バン</t>
    </rPh>
    <rPh sb="20" eb="22">
      <t>イカ</t>
    </rPh>
    <phoneticPr fontId="2"/>
  </si>
  <si>
    <t>As成形目地材（As端部）
W30mm×t5mm　瀝青ｺﾞﾑ系ﾌﾟﾗｲﾏｰ塗布
昼間施工　100ｍ未満　施工費込</t>
    <rPh sb="2" eb="4">
      <t>セイケイ</t>
    </rPh>
    <rPh sb="4" eb="6">
      <t>メジ</t>
    </rPh>
    <rPh sb="6" eb="7">
      <t>ザイ</t>
    </rPh>
    <rPh sb="10" eb="11">
      <t>タン</t>
    </rPh>
    <rPh sb="11" eb="12">
      <t>ブ</t>
    </rPh>
    <rPh sb="25" eb="27">
      <t>レキセイ</t>
    </rPh>
    <rPh sb="30" eb="31">
      <t>ケイ</t>
    </rPh>
    <rPh sb="37" eb="39">
      <t>トフ</t>
    </rPh>
    <rPh sb="40" eb="42">
      <t>ヒルマ</t>
    </rPh>
    <rPh sb="42" eb="44">
      <t>セコウ</t>
    </rPh>
    <rPh sb="49" eb="51">
      <t>ミマン</t>
    </rPh>
    <rPh sb="52" eb="54">
      <t>セコウ</t>
    </rPh>
    <rPh sb="54" eb="55">
      <t>ヒ</t>
    </rPh>
    <rPh sb="55" eb="56">
      <t>コ</t>
    </rPh>
    <phoneticPr fontId="2"/>
  </si>
  <si>
    <t>上層路盤（車道・路肩部）　　　　　　　　　　　　　　　　　　　　　　再生瀝青安定処理材（20）　ｔ=10cm                         　　　　　   プライムコート(PK-3)　</t>
    <rPh sb="0" eb="2">
      <t>ジョウソウ</t>
    </rPh>
    <rPh sb="2" eb="4">
      <t>ロバン</t>
    </rPh>
    <rPh sb="10" eb="11">
      <t>ブ</t>
    </rPh>
    <rPh sb="34" eb="36">
      <t>サイセイ</t>
    </rPh>
    <rPh sb="36" eb="38">
      <t>レキセイ</t>
    </rPh>
    <rPh sb="38" eb="40">
      <t>アンテイ</t>
    </rPh>
    <rPh sb="40" eb="42">
      <t>ショリ</t>
    </rPh>
    <rPh sb="42" eb="43">
      <t>ザイ</t>
    </rPh>
    <phoneticPr fontId="2"/>
  </si>
  <si>
    <t>アスファルト舗装工 　　　　　　　　</t>
    <rPh sb="6" eb="8">
      <t>ホソウ</t>
    </rPh>
    <rPh sb="8" eb="9">
      <t>コウ</t>
    </rPh>
    <phoneticPr fontId="2"/>
  </si>
  <si>
    <t>不陸整正</t>
    <rPh sb="0" eb="4">
      <t>フリクセイセイ</t>
    </rPh>
    <phoneticPr fontId="2"/>
  </si>
  <si>
    <t>補足材なし</t>
    <rPh sb="0" eb="2">
      <t>ホソク</t>
    </rPh>
    <rPh sb="2" eb="3">
      <t>ザイ</t>
    </rPh>
    <phoneticPr fontId="2"/>
  </si>
  <si>
    <t>上層路盤（車道・路肩部）　　　　　　　　　　　　　　　　　　　　　　再生瀝青安定処理材（20）　ｔ=5cm                         　　　　　   プライムコート(PK-3)　</t>
    <rPh sb="0" eb="2">
      <t>ジョウソウ</t>
    </rPh>
    <rPh sb="2" eb="4">
      <t>ロバン</t>
    </rPh>
    <rPh sb="10" eb="11">
      <t>ブ</t>
    </rPh>
    <rPh sb="34" eb="36">
      <t>サイセイ</t>
    </rPh>
    <rPh sb="36" eb="38">
      <t>レキセイ</t>
    </rPh>
    <rPh sb="38" eb="40">
      <t>アンテイ</t>
    </rPh>
    <rPh sb="40" eb="42">
      <t>ショリ</t>
    </rPh>
    <rPh sb="42" eb="43">
      <t>ザイ</t>
    </rPh>
    <phoneticPr fontId="2"/>
  </si>
  <si>
    <t>構造物とりこわし
無筋構造物 人力施工　</t>
    <rPh sb="0" eb="3">
      <t>コウゾウブツ</t>
    </rPh>
    <phoneticPr fontId="2"/>
  </si>
  <si>
    <t>構造物とりこわし
鉄筋構造物 人力施工　</t>
    <rPh sb="0" eb="3">
      <t>コウゾウブツ</t>
    </rPh>
    <rPh sb="9" eb="10">
      <t>テツ</t>
    </rPh>
    <phoneticPr fontId="2"/>
  </si>
  <si>
    <t>交通誘導警備員Ａ</t>
    <rPh sb="0" eb="2">
      <t>コウツウ</t>
    </rPh>
    <rPh sb="2" eb="4">
      <t>ユウドウ</t>
    </rPh>
    <rPh sb="4" eb="7">
      <t>ケイビイン</t>
    </rPh>
    <phoneticPr fontId="2"/>
  </si>
  <si>
    <t>交通誘導警備員B</t>
    <rPh sb="0" eb="2">
      <t>コウツウ</t>
    </rPh>
    <rPh sb="2" eb="4">
      <t>ユウドウ</t>
    </rPh>
    <rPh sb="4" eb="7">
      <t>ケイビイン</t>
    </rPh>
    <phoneticPr fontId="2"/>
  </si>
  <si>
    <t>ｸﾗｯｸ抑制ｼｰﾄ布設工　(流し貼り工法)
W=33㎝、ガラス基材　昼間施工</t>
    <rPh sb="4" eb="6">
      <t>ヨクセイ</t>
    </rPh>
    <rPh sb="9" eb="11">
      <t>フセツ</t>
    </rPh>
    <rPh sb="11" eb="12">
      <t>コウ</t>
    </rPh>
    <rPh sb="18" eb="20">
      <t>コウホウ</t>
    </rPh>
    <rPh sb="31" eb="33">
      <t>キザイ</t>
    </rPh>
    <rPh sb="34" eb="36">
      <t>ヒルマ</t>
    </rPh>
    <rPh sb="36" eb="38">
      <t>セコウ</t>
    </rPh>
    <phoneticPr fontId="2"/>
  </si>
  <si>
    <t>ｸﾗｯｸ抑制ｼｰﾄ</t>
    <rPh sb="4" eb="6">
      <t>ヨクセイ</t>
    </rPh>
    <phoneticPr fontId="2"/>
  </si>
  <si>
    <t>φ100　地上距離　（～2ｍ）</t>
    <rPh sb="5" eb="7">
      <t>チジョウ</t>
    </rPh>
    <rPh sb="7" eb="9">
      <t>キョリ</t>
    </rPh>
    <phoneticPr fontId="2"/>
  </si>
  <si>
    <t>φ100　地上距離　（2ｍ～3ｍ）</t>
    <rPh sb="5" eb="7">
      <t>チジョウ</t>
    </rPh>
    <rPh sb="7" eb="9">
      <t>キョリ</t>
    </rPh>
    <phoneticPr fontId="2"/>
  </si>
  <si>
    <t>φ100　地上距離　（3ｍ～4ｍ）</t>
    <rPh sb="5" eb="7">
      <t>チジョウ</t>
    </rPh>
    <rPh sb="7" eb="9">
      <t>キョリ</t>
    </rPh>
    <phoneticPr fontId="2"/>
  </si>
  <si>
    <t>φ100　地上距離　（4ｍ～5ｍ）</t>
    <rPh sb="5" eb="7">
      <t>チジョウ</t>
    </rPh>
    <rPh sb="7" eb="9">
      <t>キョリ</t>
    </rPh>
    <phoneticPr fontId="2"/>
  </si>
  <si>
    <t>φ100　地上距離　（5ｍ～6ｍ）</t>
    <rPh sb="5" eb="7">
      <t>チジョウ</t>
    </rPh>
    <rPh sb="7" eb="9">
      <t>キョリ</t>
    </rPh>
    <phoneticPr fontId="2"/>
  </si>
  <si>
    <t>φ100　地上距離　（6ｍ～7ｍ）</t>
    <rPh sb="5" eb="7">
      <t>チジョウ</t>
    </rPh>
    <rPh sb="7" eb="9">
      <t>キョリ</t>
    </rPh>
    <phoneticPr fontId="2"/>
  </si>
  <si>
    <t>φ100　地上距離　（7ｍ～8ｍ）</t>
    <rPh sb="5" eb="7">
      <t>チジョウ</t>
    </rPh>
    <rPh sb="7" eb="9">
      <t>キョリ</t>
    </rPh>
    <phoneticPr fontId="2"/>
  </si>
  <si>
    <t>φ100　地上距離　（8ｍ～9ｍ）</t>
    <rPh sb="5" eb="7">
      <t>チジョウ</t>
    </rPh>
    <rPh sb="7" eb="9">
      <t>キョリ</t>
    </rPh>
    <phoneticPr fontId="2"/>
  </si>
  <si>
    <t>φ100　地上距離　（9ｍ～10ｍ）</t>
    <rPh sb="5" eb="7">
      <t>チジョウ</t>
    </rPh>
    <rPh sb="7" eb="9">
      <t>キョリ</t>
    </rPh>
    <phoneticPr fontId="2"/>
  </si>
  <si>
    <t>細目</t>
    <rPh sb="0" eb="2">
      <t>サイモク</t>
    </rPh>
    <phoneticPr fontId="2"/>
  </si>
  <si>
    <t>購入土（路盤用砂)</t>
    <rPh sb="0" eb="2">
      <t>コウニュウ</t>
    </rPh>
    <rPh sb="2" eb="3">
      <t>ド</t>
    </rPh>
    <rPh sb="4" eb="6">
      <t>ロバン</t>
    </rPh>
    <rPh sb="6" eb="7">
      <t>ヨウ</t>
    </rPh>
    <rPh sb="7" eb="8">
      <t>スナ</t>
    </rPh>
    <phoneticPr fontId="2"/>
  </si>
  <si>
    <t>購入土（路盤用砂)
本管種がHP管又は陶管又は組立人孔接続型</t>
    <rPh sb="0" eb="2">
      <t>コウニュウ</t>
    </rPh>
    <rPh sb="2" eb="3">
      <t>ド</t>
    </rPh>
    <rPh sb="4" eb="6">
      <t>ロバン</t>
    </rPh>
    <rPh sb="6" eb="7">
      <t>ヨウ</t>
    </rPh>
    <rPh sb="7" eb="8">
      <t>スナ</t>
    </rPh>
    <rPh sb="10" eb="12">
      <t>ホンカン</t>
    </rPh>
    <rPh sb="12" eb="13">
      <t>シュ</t>
    </rPh>
    <rPh sb="16" eb="17">
      <t>カン</t>
    </rPh>
    <rPh sb="17" eb="18">
      <t>マタ</t>
    </rPh>
    <rPh sb="19" eb="21">
      <t>トウカン</t>
    </rPh>
    <rPh sb="21" eb="22">
      <t>マタ</t>
    </rPh>
    <rPh sb="23" eb="24">
      <t>ク</t>
    </rPh>
    <rPh sb="24" eb="25">
      <t>タ</t>
    </rPh>
    <rPh sb="25" eb="27">
      <t>ジンコウ</t>
    </rPh>
    <rPh sb="27" eb="29">
      <t>セツゾク</t>
    </rPh>
    <rPh sb="29" eb="30">
      <t>ガタ</t>
    </rPh>
    <phoneticPr fontId="2"/>
  </si>
  <si>
    <t>φ150　地上距離　（～2ｍ）</t>
    <rPh sb="5" eb="7">
      <t>チジョウ</t>
    </rPh>
    <rPh sb="7" eb="9">
      <t>キョリ</t>
    </rPh>
    <phoneticPr fontId="2"/>
  </si>
  <si>
    <t>φ150　地上距離　（2ｍ～3ｍ）</t>
    <rPh sb="5" eb="7">
      <t>チジョウ</t>
    </rPh>
    <rPh sb="7" eb="9">
      <t>キョリ</t>
    </rPh>
    <phoneticPr fontId="2"/>
  </si>
  <si>
    <t>φ150　地上距離　（3ｍ～4ｍ）</t>
    <rPh sb="5" eb="7">
      <t>チジョウ</t>
    </rPh>
    <rPh sb="7" eb="9">
      <t>キョリ</t>
    </rPh>
    <phoneticPr fontId="2"/>
  </si>
  <si>
    <t>φ150　地上距離　（4ｍ～5ｍ）</t>
    <rPh sb="5" eb="7">
      <t>チジョウ</t>
    </rPh>
    <rPh sb="7" eb="9">
      <t>キョリ</t>
    </rPh>
    <phoneticPr fontId="2"/>
  </si>
  <si>
    <t>φ150　地上距離　（5ｍ～6ｍ）</t>
    <rPh sb="5" eb="7">
      <t>チジョウ</t>
    </rPh>
    <rPh sb="7" eb="9">
      <t>キョリ</t>
    </rPh>
    <phoneticPr fontId="2"/>
  </si>
  <si>
    <t>φ150　地上距離　（6ｍ～7ｍ）</t>
    <rPh sb="5" eb="7">
      <t>チジョウ</t>
    </rPh>
    <rPh sb="7" eb="9">
      <t>キョリ</t>
    </rPh>
    <phoneticPr fontId="2"/>
  </si>
  <si>
    <t>φ150　地上距離　（7ｍ～8ｍ）</t>
    <rPh sb="5" eb="7">
      <t>チジョウ</t>
    </rPh>
    <rPh sb="7" eb="9">
      <t>キョリ</t>
    </rPh>
    <phoneticPr fontId="2"/>
  </si>
  <si>
    <t>φ150　地上距離　（8ｍ～9ｍ）</t>
    <rPh sb="5" eb="7">
      <t>チジョウ</t>
    </rPh>
    <rPh sb="7" eb="9">
      <t>キョリ</t>
    </rPh>
    <phoneticPr fontId="2"/>
  </si>
  <si>
    <t>φ150　地上距離　（9ｍ～10ｍ）</t>
    <rPh sb="5" eb="7">
      <t>チジョウ</t>
    </rPh>
    <rPh sb="7" eb="9">
      <t>キョリ</t>
    </rPh>
    <phoneticPr fontId="2"/>
  </si>
  <si>
    <t>取付管設置工(φ100)</t>
    <rPh sb="0" eb="2">
      <t>トリツケ</t>
    </rPh>
    <rPh sb="2" eb="3">
      <t>カン</t>
    </rPh>
    <rPh sb="3" eb="5">
      <t>セッチ</t>
    </rPh>
    <rPh sb="5" eb="6">
      <t>コウ</t>
    </rPh>
    <phoneticPr fontId="2"/>
  </si>
  <si>
    <t>取付管設置工(φ150)</t>
    <rPh sb="0" eb="2">
      <t>トリツケ</t>
    </rPh>
    <rPh sb="2" eb="3">
      <t>カン</t>
    </rPh>
    <rPh sb="3" eb="5">
      <t>セッチ</t>
    </rPh>
    <rPh sb="5" eb="6">
      <t>コウ</t>
    </rPh>
    <phoneticPr fontId="2"/>
  </si>
  <si>
    <t>ます設置工（塩化ﾋﾞﾆﾙ製）【材工共】　　　　　　　　　　　　ます径300mm　施工規模5箇所未満　　　　　　　　　　　　防護蓋設置有</t>
    <rPh sb="2" eb="4">
      <t>セッチ</t>
    </rPh>
    <rPh sb="4" eb="5">
      <t>コウ</t>
    </rPh>
    <rPh sb="6" eb="8">
      <t>エンカ</t>
    </rPh>
    <rPh sb="12" eb="13">
      <t>セイ</t>
    </rPh>
    <rPh sb="17" eb="18">
      <t>）</t>
    </rPh>
    <rPh sb="33" eb="34">
      <t>ケイ</t>
    </rPh>
    <rPh sb="40" eb="42">
      <t>セコウ</t>
    </rPh>
    <rPh sb="42" eb="44">
      <t>キボ</t>
    </rPh>
    <rPh sb="45" eb="47">
      <t>カショ</t>
    </rPh>
    <rPh sb="47" eb="49">
      <t>ミマン</t>
    </rPh>
    <rPh sb="61" eb="63">
      <t>ボウゴ</t>
    </rPh>
    <rPh sb="63" eb="64">
      <t>フタ</t>
    </rPh>
    <rPh sb="64" eb="66">
      <t>セッチ</t>
    </rPh>
    <rPh sb="66" eb="67">
      <t>ユウ</t>
    </rPh>
    <phoneticPr fontId="2"/>
  </si>
  <si>
    <t>本管土工（～1.0ｍ）</t>
    <rPh sb="0" eb="2">
      <t>ホンカン</t>
    </rPh>
    <rPh sb="2" eb="4">
      <t>ドコウ</t>
    </rPh>
    <phoneticPr fontId="2"/>
  </si>
  <si>
    <t>本管土工（1.0ｍ～2.0ｍ）</t>
    <rPh sb="0" eb="2">
      <t>ホンカン</t>
    </rPh>
    <rPh sb="2" eb="4">
      <t>ドコウ</t>
    </rPh>
    <phoneticPr fontId="2"/>
  </si>
  <si>
    <t>本管土工（2.0ｍ～3.0ｍ）</t>
    <rPh sb="0" eb="2">
      <t>ホンカン</t>
    </rPh>
    <rPh sb="2" eb="4">
      <t>ドコウ</t>
    </rPh>
    <phoneticPr fontId="2"/>
  </si>
  <si>
    <t>本管土工（3.0ｍ～4.0ｍ）</t>
    <rPh sb="0" eb="2">
      <t>ホンカン</t>
    </rPh>
    <rPh sb="2" eb="4">
      <t>ドコウ</t>
    </rPh>
    <phoneticPr fontId="2"/>
  </si>
  <si>
    <t>本管布設工φ150（～1.0ｍ）</t>
    <rPh sb="0" eb="2">
      <t>ホンカン</t>
    </rPh>
    <rPh sb="2" eb="4">
      <t>フセツ</t>
    </rPh>
    <rPh sb="4" eb="5">
      <t>コウ</t>
    </rPh>
    <phoneticPr fontId="2"/>
  </si>
  <si>
    <t>本管布設工φ150（1.0m～2.0ｍ）</t>
    <rPh sb="0" eb="2">
      <t>ホンカン</t>
    </rPh>
    <rPh sb="2" eb="4">
      <t>フセツ</t>
    </rPh>
    <rPh sb="4" eb="5">
      <t>コウ</t>
    </rPh>
    <phoneticPr fontId="2"/>
  </si>
  <si>
    <t>本管布設工φ150（2.0m～3.0ｍ）</t>
    <rPh sb="0" eb="2">
      <t>ホンカン</t>
    </rPh>
    <rPh sb="2" eb="4">
      <t>フセツ</t>
    </rPh>
    <rPh sb="4" eb="5">
      <t>コウ</t>
    </rPh>
    <phoneticPr fontId="2"/>
  </si>
  <si>
    <t>小型人孔設置工 T-8 深さ2ｍ以下</t>
    <rPh sb="0" eb="2">
      <t>コガタ</t>
    </rPh>
    <rPh sb="2" eb="4">
      <t>ジンコウ</t>
    </rPh>
    <rPh sb="4" eb="6">
      <t>セッチ</t>
    </rPh>
    <rPh sb="6" eb="7">
      <t>コウ</t>
    </rPh>
    <rPh sb="12" eb="13">
      <t>フカ</t>
    </rPh>
    <rPh sb="16" eb="18">
      <t>イカ</t>
    </rPh>
    <phoneticPr fontId="2"/>
  </si>
  <si>
    <t>小型人孔設置工 T-14 深さ2ｍ以下</t>
    <rPh sb="0" eb="2">
      <t>コガタ</t>
    </rPh>
    <rPh sb="2" eb="4">
      <t>ジンコウ</t>
    </rPh>
    <rPh sb="4" eb="6">
      <t>セッチ</t>
    </rPh>
    <rPh sb="6" eb="7">
      <t>コウ</t>
    </rPh>
    <rPh sb="13" eb="14">
      <t>フカ</t>
    </rPh>
    <rPh sb="17" eb="19">
      <t>イカ</t>
    </rPh>
    <phoneticPr fontId="2"/>
  </si>
  <si>
    <t>小型人孔設置工 T-25 深さ2ｍ以下</t>
    <rPh sb="0" eb="2">
      <t>コガタ</t>
    </rPh>
    <rPh sb="2" eb="4">
      <t>ジンコウ</t>
    </rPh>
    <rPh sb="4" eb="6">
      <t>セッチ</t>
    </rPh>
    <rPh sb="6" eb="7">
      <t>コウ</t>
    </rPh>
    <rPh sb="13" eb="14">
      <t>フカ</t>
    </rPh>
    <rPh sb="17" eb="19">
      <t>イカ</t>
    </rPh>
    <phoneticPr fontId="2"/>
  </si>
  <si>
    <t>小型人孔設置工 T-8 深さ3.5ｍ以下</t>
    <rPh sb="0" eb="2">
      <t>コガタ</t>
    </rPh>
    <rPh sb="2" eb="4">
      <t>ジンコウ</t>
    </rPh>
    <rPh sb="4" eb="6">
      <t>セッチ</t>
    </rPh>
    <rPh sb="6" eb="7">
      <t>コウ</t>
    </rPh>
    <rPh sb="12" eb="13">
      <t>フカ</t>
    </rPh>
    <rPh sb="18" eb="20">
      <t>イカ</t>
    </rPh>
    <phoneticPr fontId="2"/>
  </si>
  <si>
    <t>小型人孔設置工 T-14 深さ3.5ｍ以下</t>
    <rPh sb="0" eb="2">
      <t>コガタ</t>
    </rPh>
    <rPh sb="2" eb="4">
      <t>ジンコウ</t>
    </rPh>
    <rPh sb="4" eb="6">
      <t>セッチ</t>
    </rPh>
    <rPh sb="6" eb="7">
      <t>コウ</t>
    </rPh>
    <rPh sb="13" eb="14">
      <t>フカ</t>
    </rPh>
    <rPh sb="19" eb="21">
      <t>イカ</t>
    </rPh>
    <phoneticPr fontId="2"/>
  </si>
  <si>
    <t>小型人孔設置工 T-25 深さ3.5ｍ以下</t>
    <rPh sb="0" eb="2">
      <t>コガタ</t>
    </rPh>
    <rPh sb="2" eb="4">
      <t>ジンコウ</t>
    </rPh>
    <rPh sb="4" eb="6">
      <t>セッチ</t>
    </rPh>
    <rPh sb="6" eb="7">
      <t>コウ</t>
    </rPh>
    <rPh sb="13" eb="14">
      <t>フカ</t>
    </rPh>
    <rPh sb="19" eb="21">
      <t>イカ</t>
    </rPh>
    <phoneticPr fontId="2"/>
  </si>
  <si>
    <t>小型マンホール設置工</t>
    <rPh sb="0" eb="2">
      <t>コガタ</t>
    </rPh>
    <rPh sb="7" eb="9">
      <t>セッチ</t>
    </rPh>
    <rPh sb="9" eb="10">
      <t>コウ</t>
    </rPh>
    <phoneticPr fontId="2"/>
  </si>
  <si>
    <t>管渠布設工</t>
    <rPh sb="0" eb="2">
      <t>カンキョ</t>
    </rPh>
    <rPh sb="2" eb="4">
      <t>フセツ</t>
    </rPh>
    <rPh sb="4" eb="5">
      <t>コウ</t>
    </rPh>
    <phoneticPr fontId="2"/>
  </si>
  <si>
    <t>管路土工</t>
    <rPh sb="0" eb="2">
      <t>カンロ</t>
    </rPh>
    <rPh sb="2" eb="4">
      <t>ドコウ</t>
    </rPh>
    <phoneticPr fontId="2"/>
  </si>
  <si>
    <t>内副管設置工</t>
    <rPh sb="0" eb="1">
      <t>ウチ</t>
    </rPh>
    <rPh sb="1" eb="2">
      <t>フク</t>
    </rPh>
    <rPh sb="2" eb="3">
      <t>カン</t>
    </rPh>
    <rPh sb="3" eb="5">
      <t>セッチ</t>
    </rPh>
    <rPh sb="5" eb="6">
      <t>コウ</t>
    </rPh>
    <phoneticPr fontId="2"/>
  </si>
  <si>
    <t>副管工φ150　落差1.0m未満</t>
    <rPh sb="0" eb="1">
      <t>フク</t>
    </rPh>
    <rPh sb="1" eb="2">
      <t>カン</t>
    </rPh>
    <rPh sb="2" eb="3">
      <t>コウ</t>
    </rPh>
    <rPh sb="8" eb="10">
      <t>ラクサ</t>
    </rPh>
    <rPh sb="14" eb="16">
      <t>ミマン</t>
    </rPh>
    <phoneticPr fontId="2"/>
  </si>
  <si>
    <t>副管工φ150　落差1.5m未満</t>
    <rPh sb="0" eb="1">
      <t>フク</t>
    </rPh>
    <rPh sb="1" eb="2">
      <t>カン</t>
    </rPh>
    <rPh sb="2" eb="3">
      <t>コウ</t>
    </rPh>
    <rPh sb="8" eb="10">
      <t>ラクサ</t>
    </rPh>
    <rPh sb="14" eb="16">
      <t>ミマン</t>
    </rPh>
    <phoneticPr fontId="2"/>
  </si>
  <si>
    <t>副管工φ150　落差2.0m未満</t>
    <rPh sb="0" eb="1">
      <t>フク</t>
    </rPh>
    <rPh sb="1" eb="2">
      <t>カン</t>
    </rPh>
    <rPh sb="2" eb="3">
      <t>コウ</t>
    </rPh>
    <rPh sb="8" eb="10">
      <t>ラクサ</t>
    </rPh>
    <rPh sb="14" eb="16">
      <t>ミマン</t>
    </rPh>
    <phoneticPr fontId="2"/>
  </si>
  <si>
    <t>副管工φ150　落差2.5m未満</t>
    <rPh sb="0" eb="1">
      <t>フク</t>
    </rPh>
    <rPh sb="1" eb="2">
      <t>カン</t>
    </rPh>
    <rPh sb="2" eb="3">
      <t>コウ</t>
    </rPh>
    <rPh sb="8" eb="10">
      <t>ラクサ</t>
    </rPh>
    <rPh sb="14" eb="16">
      <t>ミマン</t>
    </rPh>
    <phoneticPr fontId="2"/>
  </si>
  <si>
    <t>副管工φ150　落差3.0m未満</t>
    <rPh sb="0" eb="1">
      <t>フク</t>
    </rPh>
    <rPh sb="1" eb="2">
      <t>カン</t>
    </rPh>
    <rPh sb="2" eb="3">
      <t>コウ</t>
    </rPh>
    <rPh sb="8" eb="10">
      <t>ラクサ</t>
    </rPh>
    <rPh sb="14" eb="16">
      <t>ミマン</t>
    </rPh>
    <phoneticPr fontId="2"/>
  </si>
  <si>
    <t>既設インバート工</t>
    <rPh sb="0" eb="2">
      <t>キセツ</t>
    </rPh>
    <rPh sb="7" eb="8">
      <t>コウ</t>
    </rPh>
    <phoneticPr fontId="2"/>
  </si>
  <si>
    <t>既設インバート工　0号マンホール</t>
    <rPh sb="0" eb="2">
      <t>キセツ</t>
    </rPh>
    <rPh sb="7" eb="8">
      <t>コウ</t>
    </rPh>
    <rPh sb="10" eb="11">
      <t>ゴウ</t>
    </rPh>
    <phoneticPr fontId="2"/>
  </si>
  <si>
    <t>既設インバート工　1号マンホール</t>
    <rPh sb="0" eb="2">
      <t>キセツ</t>
    </rPh>
    <rPh sb="7" eb="8">
      <t>コウ</t>
    </rPh>
    <rPh sb="10" eb="11">
      <t>ゴウ</t>
    </rPh>
    <phoneticPr fontId="2"/>
  </si>
  <si>
    <t>既設インバート工　2号マンホール</t>
    <rPh sb="0" eb="2">
      <t>キセツ</t>
    </rPh>
    <rPh sb="7" eb="8">
      <t>コウ</t>
    </rPh>
    <rPh sb="10" eb="11">
      <t>ゴウ</t>
    </rPh>
    <phoneticPr fontId="2"/>
  </si>
  <si>
    <t>既設人孔削孔工</t>
    <rPh sb="0" eb="2">
      <t>キセツ</t>
    </rPh>
    <rPh sb="2" eb="4">
      <t>ジンコウ</t>
    </rPh>
    <rPh sb="4" eb="6">
      <t>サッコウ</t>
    </rPh>
    <rPh sb="6" eb="7">
      <t>コウ</t>
    </rPh>
    <phoneticPr fontId="2"/>
  </si>
  <si>
    <t>可とう継手</t>
    <rPh sb="0" eb="1">
      <t>カ</t>
    </rPh>
    <rPh sb="3" eb="5">
      <t>ツギテ</t>
    </rPh>
    <phoneticPr fontId="2"/>
  </si>
  <si>
    <t>可とう継手設置工　拡張型</t>
    <rPh sb="0" eb="1">
      <t>カ</t>
    </rPh>
    <rPh sb="3" eb="5">
      <t>ツギテ</t>
    </rPh>
    <rPh sb="5" eb="7">
      <t>セッチ</t>
    </rPh>
    <rPh sb="7" eb="8">
      <t>コウ</t>
    </rPh>
    <rPh sb="9" eb="11">
      <t>カクチョウ</t>
    </rPh>
    <rPh sb="11" eb="12">
      <t>ガタ</t>
    </rPh>
    <phoneticPr fontId="2"/>
  </si>
  <si>
    <t>可とう継手設置工　貼付型</t>
    <rPh sb="0" eb="1">
      <t>カ</t>
    </rPh>
    <rPh sb="3" eb="5">
      <t>ツギテ</t>
    </rPh>
    <rPh sb="5" eb="7">
      <t>セッチ</t>
    </rPh>
    <rPh sb="7" eb="8">
      <t>コウ</t>
    </rPh>
    <rPh sb="9" eb="10">
      <t>ハ</t>
    </rPh>
    <rPh sb="10" eb="11">
      <t>ツ</t>
    </rPh>
    <rPh sb="11" eb="12">
      <t>ガタ</t>
    </rPh>
    <phoneticPr fontId="2"/>
  </si>
  <si>
    <t>下層路盤（歩道部）
ＲＣ-40  全仕上り厚20cm 1層施工</t>
    <rPh sb="0" eb="2">
      <t>カソウ</t>
    </rPh>
    <rPh sb="2" eb="4">
      <t>ロバン</t>
    </rPh>
    <rPh sb="5" eb="7">
      <t>ホドウ</t>
    </rPh>
    <rPh sb="7" eb="8">
      <t>ブ</t>
    </rPh>
    <rPh sb="17" eb="18">
      <t>ゼン</t>
    </rPh>
    <rPh sb="18" eb="20">
      <t>シア</t>
    </rPh>
    <rPh sb="21" eb="22">
      <t>アツ</t>
    </rPh>
    <rPh sb="28" eb="29">
      <t>ソウ</t>
    </rPh>
    <rPh sb="29" eb="31">
      <t>セコウ</t>
    </rPh>
    <phoneticPr fontId="2"/>
  </si>
  <si>
    <t>下層路盤（歩道部）
ＲＣ-40  全仕上り厚30cm 2層施工</t>
    <rPh sb="0" eb="2">
      <t>カソウ</t>
    </rPh>
    <rPh sb="2" eb="4">
      <t>ロバン</t>
    </rPh>
    <rPh sb="5" eb="7">
      <t>ホドウ</t>
    </rPh>
    <rPh sb="7" eb="8">
      <t>ブ</t>
    </rPh>
    <rPh sb="17" eb="18">
      <t>ゼン</t>
    </rPh>
    <rPh sb="18" eb="20">
      <t>シア</t>
    </rPh>
    <rPh sb="21" eb="22">
      <t>アツ</t>
    </rPh>
    <rPh sb="28" eb="29">
      <t>ソウ</t>
    </rPh>
    <rPh sb="29" eb="31">
      <t>セコウ</t>
    </rPh>
    <phoneticPr fontId="2"/>
  </si>
  <si>
    <t>下層路盤（歩道部）
ＲＣ-40  全仕上り厚25cm 2層施工</t>
    <rPh sb="0" eb="2">
      <t>カソウ</t>
    </rPh>
    <rPh sb="2" eb="4">
      <t>ロバン</t>
    </rPh>
    <rPh sb="5" eb="7">
      <t>ホドウ</t>
    </rPh>
    <rPh sb="7" eb="8">
      <t>ブ</t>
    </rPh>
    <rPh sb="17" eb="18">
      <t>ゼン</t>
    </rPh>
    <rPh sb="18" eb="20">
      <t>シア</t>
    </rPh>
    <rPh sb="21" eb="22">
      <t>アツ</t>
    </rPh>
    <rPh sb="28" eb="29">
      <t>ソウ</t>
    </rPh>
    <rPh sb="29" eb="31">
      <t>セコウ</t>
    </rPh>
    <phoneticPr fontId="2"/>
  </si>
  <si>
    <t>下層路盤（歩道部）
ＲＣ-40  全仕上り厚40cm 2層施工</t>
    <rPh sb="0" eb="2">
      <t>カソウ</t>
    </rPh>
    <rPh sb="2" eb="4">
      <t>ロバン</t>
    </rPh>
    <rPh sb="5" eb="7">
      <t>ホドウ</t>
    </rPh>
    <rPh sb="7" eb="8">
      <t>ブ</t>
    </rPh>
    <rPh sb="17" eb="18">
      <t>ゼン</t>
    </rPh>
    <rPh sb="18" eb="20">
      <t>シア</t>
    </rPh>
    <rPh sb="21" eb="22">
      <t>アツ</t>
    </rPh>
    <rPh sb="28" eb="29">
      <t>ソウ</t>
    </rPh>
    <rPh sb="29" eb="31">
      <t>セコウ</t>
    </rPh>
    <phoneticPr fontId="2"/>
  </si>
  <si>
    <t>下層路盤（歩道部）
ＲＣ-40  全仕上り厚45cm 3層施工</t>
    <rPh sb="0" eb="2">
      <t>カソウ</t>
    </rPh>
    <rPh sb="2" eb="4">
      <t>ロバン</t>
    </rPh>
    <rPh sb="5" eb="7">
      <t>ホドウ</t>
    </rPh>
    <rPh sb="7" eb="8">
      <t>ブ</t>
    </rPh>
    <rPh sb="17" eb="18">
      <t>ゼン</t>
    </rPh>
    <rPh sb="18" eb="20">
      <t>シア</t>
    </rPh>
    <rPh sb="21" eb="22">
      <t>アツ</t>
    </rPh>
    <rPh sb="28" eb="29">
      <t>ソウ</t>
    </rPh>
    <rPh sb="29" eb="31">
      <t>セコウ</t>
    </rPh>
    <phoneticPr fontId="2"/>
  </si>
  <si>
    <t>下層路盤（歩道部）
RC-40  全仕上り厚15cm 1層施工</t>
    <rPh sb="0" eb="2">
      <t>カソウ</t>
    </rPh>
    <rPh sb="2" eb="4">
      <t>ロバン</t>
    </rPh>
    <rPh sb="5" eb="7">
      <t>ホドウ</t>
    </rPh>
    <rPh sb="7" eb="8">
      <t>ブ</t>
    </rPh>
    <rPh sb="17" eb="18">
      <t>ゼン</t>
    </rPh>
    <rPh sb="18" eb="20">
      <t>シア</t>
    </rPh>
    <rPh sb="21" eb="22">
      <t>アツ</t>
    </rPh>
    <rPh sb="28" eb="29">
      <t>ソウ</t>
    </rPh>
    <rPh sb="29" eb="31">
      <t>セコウ</t>
    </rPh>
    <phoneticPr fontId="2"/>
  </si>
  <si>
    <t>種別</t>
    <rPh sb="0" eb="2">
      <t>シュベツ</t>
    </rPh>
    <phoneticPr fontId="2"/>
  </si>
  <si>
    <t>取付管工</t>
    <rPh sb="0" eb="2">
      <t>トリツケ</t>
    </rPh>
    <rPh sb="2" eb="3">
      <t>カン</t>
    </rPh>
    <rPh sb="3" eb="4">
      <t>コウ</t>
    </rPh>
    <phoneticPr fontId="2"/>
  </si>
  <si>
    <t>桝設置工</t>
    <rPh sb="0" eb="1">
      <t>マス</t>
    </rPh>
    <rPh sb="1" eb="3">
      <t>セッチ</t>
    </rPh>
    <rPh sb="3" eb="4">
      <t>コウ</t>
    </rPh>
    <phoneticPr fontId="2"/>
  </si>
  <si>
    <t>マンホール工</t>
    <rPh sb="5" eb="6">
      <t>コウ</t>
    </rPh>
    <phoneticPr fontId="2"/>
  </si>
  <si>
    <t>管渠工</t>
    <rPh sb="0" eb="2">
      <t>カンキョ</t>
    </rPh>
    <rPh sb="2" eb="3">
      <t>コウ</t>
    </rPh>
    <phoneticPr fontId="2"/>
  </si>
  <si>
    <t>構造物撤去工</t>
    <rPh sb="0" eb="3">
      <t>コウゾウブツ</t>
    </rPh>
    <rPh sb="3" eb="5">
      <t>テッキョ</t>
    </rPh>
    <rPh sb="5" eb="6">
      <t>コウ</t>
    </rPh>
    <phoneticPr fontId="2"/>
  </si>
  <si>
    <t>舗装復旧工</t>
    <rPh sb="0" eb="2">
      <t>ホソウ</t>
    </rPh>
    <rPh sb="2" eb="4">
      <t>フッキュウ</t>
    </rPh>
    <rPh sb="4" eb="5">
      <t>コウ</t>
    </rPh>
    <phoneticPr fontId="2"/>
  </si>
  <si>
    <t>上層路盤（歩道部）
C-20 全仕上り厚10cm 1層施工</t>
    <rPh sb="0" eb="2">
      <t>ジョウソウ</t>
    </rPh>
    <rPh sb="1" eb="2">
      <t>ロジョウ</t>
    </rPh>
    <rPh sb="2" eb="4">
      <t>ロバン</t>
    </rPh>
    <rPh sb="7" eb="8">
      <t>ブ</t>
    </rPh>
    <rPh sb="15" eb="16">
      <t>ゼン</t>
    </rPh>
    <rPh sb="16" eb="18">
      <t>シアガ</t>
    </rPh>
    <rPh sb="19" eb="20">
      <t>アツシ</t>
    </rPh>
    <rPh sb="26" eb="27">
      <t>ソウ</t>
    </rPh>
    <rPh sb="27" eb="29">
      <t>セコウ</t>
    </rPh>
    <phoneticPr fontId="2"/>
  </si>
  <si>
    <t>上層路盤（歩道部）
C-20 全仕上り厚15cm 2層施工</t>
    <rPh sb="0" eb="2">
      <t>ジョウソウ</t>
    </rPh>
    <rPh sb="1" eb="2">
      <t>ロジョウ</t>
    </rPh>
    <rPh sb="2" eb="4">
      <t>ロバン</t>
    </rPh>
    <rPh sb="7" eb="8">
      <t>ブ</t>
    </rPh>
    <rPh sb="15" eb="16">
      <t>ゼン</t>
    </rPh>
    <rPh sb="16" eb="18">
      <t>シアガ</t>
    </rPh>
    <rPh sb="19" eb="20">
      <t>アツシ</t>
    </rPh>
    <rPh sb="26" eb="27">
      <t>ソウ</t>
    </rPh>
    <rPh sb="27" eb="29">
      <t>セコウ</t>
    </rPh>
    <phoneticPr fontId="2"/>
  </si>
  <si>
    <t>上層路盤（歩道部）
粒度調整砕石  全仕上り厚20cm 2層施工</t>
    <rPh sb="0" eb="2">
      <t>ジョウソウ</t>
    </rPh>
    <rPh sb="1" eb="2">
      <t>ロジョウ</t>
    </rPh>
    <rPh sb="2" eb="4">
      <t>ロバン</t>
    </rPh>
    <rPh sb="7" eb="8">
      <t>ブ</t>
    </rPh>
    <rPh sb="10" eb="11">
      <t>リュウ</t>
    </rPh>
    <rPh sb="11" eb="12">
      <t>ド</t>
    </rPh>
    <rPh sb="12" eb="14">
      <t>チョウセイ</t>
    </rPh>
    <rPh sb="14" eb="16">
      <t>サイセキ</t>
    </rPh>
    <rPh sb="18" eb="19">
      <t>ゼン</t>
    </rPh>
    <rPh sb="19" eb="21">
      <t>シアガ</t>
    </rPh>
    <rPh sb="22" eb="23">
      <t>アツシ</t>
    </rPh>
    <rPh sb="29" eb="30">
      <t>ソウ</t>
    </rPh>
    <rPh sb="30" eb="32">
      <t>セコウ</t>
    </rPh>
    <phoneticPr fontId="2"/>
  </si>
  <si>
    <t>上層路盤（歩道部）
粒度調整砕石  全仕上り厚10cm 1層施工</t>
    <rPh sb="0" eb="2">
      <t>ジョウソウ</t>
    </rPh>
    <rPh sb="1" eb="2">
      <t>ロジョウ</t>
    </rPh>
    <rPh sb="2" eb="4">
      <t>ロバン</t>
    </rPh>
    <rPh sb="7" eb="8">
      <t>ブ</t>
    </rPh>
    <rPh sb="10" eb="11">
      <t>リュウ</t>
    </rPh>
    <rPh sb="11" eb="12">
      <t>ド</t>
    </rPh>
    <rPh sb="12" eb="14">
      <t>チョウセイ</t>
    </rPh>
    <rPh sb="14" eb="16">
      <t>サイセキ</t>
    </rPh>
    <rPh sb="18" eb="19">
      <t>ゼン</t>
    </rPh>
    <rPh sb="19" eb="21">
      <t>シアガ</t>
    </rPh>
    <rPh sb="22" eb="23">
      <t>アツシ</t>
    </rPh>
    <rPh sb="29" eb="30">
      <t>ソウ</t>
    </rPh>
    <rPh sb="30" eb="32">
      <t>セコウ</t>
    </rPh>
    <phoneticPr fontId="2"/>
  </si>
  <si>
    <t>上層路盤（歩道部）
粒度調整砕石  全仕上り厚25cm 2層施工</t>
    <rPh sb="0" eb="2">
      <t>ジョウソウ</t>
    </rPh>
    <rPh sb="1" eb="2">
      <t>ロジョウ</t>
    </rPh>
    <rPh sb="2" eb="4">
      <t>ロバン</t>
    </rPh>
    <rPh sb="7" eb="8">
      <t>ブ</t>
    </rPh>
    <rPh sb="10" eb="11">
      <t>リュウ</t>
    </rPh>
    <rPh sb="11" eb="12">
      <t>ド</t>
    </rPh>
    <rPh sb="12" eb="14">
      <t>チョウセイ</t>
    </rPh>
    <rPh sb="14" eb="16">
      <t>サイセキ</t>
    </rPh>
    <rPh sb="18" eb="19">
      <t>ゼン</t>
    </rPh>
    <rPh sb="19" eb="21">
      <t>シアガ</t>
    </rPh>
    <rPh sb="22" eb="23">
      <t>アツシ</t>
    </rPh>
    <rPh sb="29" eb="30">
      <t>ソウ</t>
    </rPh>
    <rPh sb="30" eb="32">
      <t>セコウ</t>
    </rPh>
    <phoneticPr fontId="2"/>
  </si>
  <si>
    <t>コンクリート切断
ｱｽﾌｧﾙﾄ舗装版　15cm以下</t>
    <rPh sb="6" eb="8">
      <t>セツダン</t>
    </rPh>
    <rPh sb="15" eb="17">
      <t>ホソウ</t>
    </rPh>
    <rPh sb="17" eb="18">
      <t>バン</t>
    </rPh>
    <rPh sb="23" eb="25">
      <t>イカ</t>
    </rPh>
    <phoneticPr fontId="2"/>
  </si>
  <si>
    <t>構造物とりこわし
無筋構造物 機械施工　</t>
    <rPh sb="0" eb="3">
      <t>コウゾウブツ</t>
    </rPh>
    <rPh sb="15" eb="17">
      <t>キカイ</t>
    </rPh>
    <phoneticPr fontId="2"/>
  </si>
  <si>
    <t>構造物とりこわし
鉄筋構造物 機械施工　</t>
    <rPh sb="0" eb="3">
      <t>コウゾウブツ</t>
    </rPh>
    <rPh sb="9" eb="10">
      <t>テツ</t>
    </rPh>
    <rPh sb="15" eb="17">
      <t>キカイ</t>
    </rPh>
    <phoneticPr fontId="2"/>
  </si>
  <si>
    <t>運搬・処分費含む</t>
    <rPh sb="0" eb="2">
      <t>ウンパン</t>
    </rPh>
    <rPh sb="3" eb="5">
      <t>ショブン</t>
    </rPh>
    <rPh sb="5" eb="6">
      <t>ヒ</t>
    </rPh>
    <rPh sb="6" eb="7">
      <t>フク</t>
    </rPh>
    <phoneticPr fontId="2"/>
  </si>
  <si>
    <t>アスファルト撤去工</t>
    <rPh sb="6" eb="8">
      <t>テッキョ</t>
    </rPh>
    <rPh sb="8" eb="9">
      <t>コウ</t>
    </rPh>
    <phoneticPr fontId="2"/>
  </si>
  <si>
    <t>t=3cm　処分費・運搬費含む</t>
    <rPh sb="6" eb="8">
      <t>ショブン</t>
    </rPh>
    <rPh sb="8" eb="9">
      <t>ヒ</t>
    </rPh>
    <rPh sb="10" eb="12">
      <t>ウンパン</t>
    </rPh>
    <rPh sb="12" eb="13">
      <t>ヒ</t>
    </rPh>
    <rPh sb="13" eb="14">
      <t>フク</t>
    </rPh>
    <phoneticPr fontId="2"/>
  </si>
  <si>
    <t>t=5cm　処分費・運搬費含む</t>
    <rPh sb="6" eb="8">
      <t>ショブン</t>
    </rPh>
    <rPh sb="8" eb="9">
      <t>ヒ</t>
    </rPh>
    <rPh sb="10" eb="12">
      <t>ウンパン</t>
    </rPh>
    <rPh sb="12" eb="13">
      <t>ヒ</t>
    </rPh>
    <rPh sb="13" eb="14">
      <t>フク</t>
    </rPh>
    <phoneticPr fontId="2"/>
  </si>
  <si>
    <t>t=7cm　処分費・運搬費含む</t>
    <rPh sb="6" eb="8">
      <t>ショブン</t>
    </rPh>
    <rPh sb="8" eb="9">
      <t>ヒ</t>
    </rPh>
    <rPh sb="10" eb="12">
      <t>ウンパン</t>
    </rPh>
    <rPh sb="12" eb="13">
      <t>ヒ</t>
    </rPh>
    <rPh sb="13" eb="14">
      <t>フク</t>
    </rPh>
    <phoneticPr fontId="2"/>
  </si>
  <si>
    <t>t=10cm　処分費・運搬費含む</t>
    <rPh sb="7" eb="9">
      <t>ショブン</t>
    </rPh>
    <rPh sb="9" eb="10">
      <t>ヒ</t>
    </rPh>
    <rPh sb="11" eb="13">
      <t>ウンパン</t>
    </rPh>
    <rPh sb="13" eb="14">
      <t>ヒ</t>
    </rPh>
    <rPh sb="14" eb="15">
      <t>フク</t>
    </rPh>
    <phoneticPr fontId="2"/>
  </si>
  <si>
    <t>仮設工</t>
    <rPh sb="0" eb="2">
      <t>カセツ</t>
    </rPh>
    <rPh sb="2" eb="3">
      <t>コウ</t>
    </rPh>
    <phoneticPr fontId="2"/>
  </si>
  <si>
    <t xml:space="preserve">軽量鋼矢板土留
</t>
    <phoneticPr fontId="2"/>
  </si>
  <si>
    <t>賃料、整備費、仮設材運搬費含む</t>
    <rPh sb="0" eb="2">
      <t>チンリョウ</t>
    </rPh>
    <rPh sb="3" eb="6">
      <t>セイビヒ</t>
    </rPh>
    <rPh sb="7" eb="9">
      <t>カセツ</t>
    </rPh>
    <rPh sb="9" eb="10">
      <t>ザイ</t>
    </rPh>
    <rPh sb="10" eb="12">
      <t>ウンパン</t>
    </rPh>
    <rPh sb="12" eb="13">
      <t>ヒ</t>
    </rPh>
    <rPh sb="13" eb="14">
      <t>フク</t>
    </rPh>
    <phoneticPr fontId="2"/>
  </si>
  <si>
    <t>掘削深さ(2.0m以下)
矢板長　2.5m　土留支保工　１段</t>
    <phoneticPr fontId="2"/>
  </si>
  <si>
    <t>補足材あり</t>
    <rPh sb="0" eb="2">
      <t>ホソク</t>
    </rPh>
    <rPh sb="2" eb="3">
      <t>ザイ</t>
    </rPh>
    <phoneticPr fontId="2"/>
  </si>
  <si>
    <t>アスファルト舗装工（車道・路肩）
⑤再生密粒度(13F)　t=5cm　　　　　　　　　　　　　　</t>
    <rPh sb="6" eb="8">
      <t>ホソウ</t>
    </rPh>
    <rPh sb="8" eb="9">
      <t>コウ</t>
    </rPh>
    <rPh sb="10" eb="12">
      <t>シャドウ</t>
    </rPh>
    <rPh sb="13" eb="15">
      <t>ロカタ</t>
    </rPh>
    <phoneticPr fontId="2"/>
  </si>
  <si>
    <t>アスファルト舗装工（車道・路肩）
⑤再生密粒度(13F)　t=3cm　　　　　　　　　　　　　　</t>
    <rPh sb="6" eb="8">
      <t>ホソウ</t>
    </rPh>
    <rPh sb="8" eb="9">
      <t>コウ</t>
    </rPh>
    <rPh sb="10" eb="12">
      <t>シャドウ</t>
    </rPh>
    <rPh sb="13" eb="15">
      <t>ロカタ</t>
    </rPh>
    <phoneticPr fontId="2"/>
  </si>
  <si>
    <t>アスファルト舗装工（車道・路肩）
②再生密粒度(13)　t=7cm　　　　　　　　　　　　　　</t>
    <rPh sb="6" eb="8">
      <t>ホソウ</t>
    </rPh>
    <rPh sb="8" eb="9">
      <t>コウ</t>
    </rPh>
    <rPh sb="10" eb="12">
      <t>シャドウ</t>
    </rPh>
    <rPh sb="13" eb="15">
      <t>ロカタ</t>
    </rPh>
    <phoneticPr fontId="2"/>
  </si>
  <si>
    <t>アスファルト舗装工（車道・路肩）
②再生密粒度(13)　t=4cm　　　　　　　　　　　　　　</t>
    <rPh sb="6" eb="8">
      <t>ホソウ</t>
    </rPh>
    <rPh sb="8" eb="9">
      <t>コウ</t>
    </rPh>
    <rPh sb="10" eb="12">
      <t>シャドウ</t>
    </rPh>
    <rPh sb="13" eb="15">
      <t>ロカタ</t>
    </rPh>
    <phoneticPr fontId="2"/>
  </si>
  <si>
    <t>アスファルト舗装工（歩道）
⑦再生細粒度（13Ｆ）　t=3cm　　　　　　　　　　　　　　　　　　</t>
    <rPh sb="10" eb="12">
      <t>ホドウ</t>
    </rPh>
    <rPh sb="15" eb="17">
      <t>サイセイ</t>
    </rPh>
    <rPh sb="17" eb="18">
      <t>ホソ</t>
    </rPh>
    <rPh sb="18" eb="19">
      <t>ツブ</t>
    </rPh>
    <rPh sb="19" eb="20">
      <t>ド</t>
    </rPh>
    <phoneticPr fontId="2"/>
  </si>
  <si>
    <t>アスファルト舗装工（歩道）
⑦再生細粒度（13Ｆ）　t=5cm　　　　　　　　　　　　　　　　　　</t>
    <rPh sb="10" eb="12">
      <t>ホドウ</t>
    </rPh>
    <rPh sb="15" eb="17">
      <t>サイセイ</t>
    </rPh>
    <rPh sb="17" eb="18">
      <t>ホソ</t>
    </rPh>
    <rPh sb="18" eb="19">
      <t>ツブ</t>
    </rPh>
    <rPh sb="19" eb="20">
      <t>ド</t>
    </rPh>
    <phoneticPr fontId="2"/>
  </si>
  <si>
    <t>アスファルト舗装工（車道・路肩）
①再生粗粒度(20)　t=5cm　　　　　　　　　　　　　　</t>
    <rPh sb="6" eb="8">
      <t>ホソウ</t>
    </rPh>
    <rPh sb="8" eb="9">
      <t>コウ</t>
    </rPh>
    <rPh sb="10" eb="12">
      <t>シャドウ</t>
    </rPh>
    <rPh sb="13" eb="15">
      <t>ロカタ</t>
    </rPh>
    <rPh sb="20" eb="23">
      <t>ソリュウド</t>
    </rPh>
    <phoneticPr fontId="2"/>
  </si>
  <si>
    <t>アスファルト舗装工（車道・路肩）
密粒度As 改質Ⅱ型(20)　t=5cm　　　　　　　　　　　　　　</t>
    <rPh sb="6" eb="8">
      <t>ホソウ</t>
    </rPh>
    <rPh sb="8" eb="9">
      <t>コウ</t>
    </rPh>
    <rPh sb="10" eb="12">
      <t>シャドウ</t>
    </rPh>
    <rPh sb="13" eb="15">
      <t>ロカタ</t>
    </rPh>
    <rPh sb="17" eb="20">
      <t>ミツリュウド</t>
    </rPh>
    <rPh sb="23" eb="25">
      <t>カイシツ</t>
    </rPh>
    <rPh sb="26" eb="27">
      <t>ガタ</t>
    </rPh>
    <phoneticPr fontId="2"/>
  </si>
  <si>
    <t>アスファルト舗装工（車道・路肩）
密粒度As 改質Ⅱ型(20)　t=3cm　　　　　　　　　　　　　　</t>
    <rPh sb="6" eb="8">
      <t>ホソウ</t>
    </rPh>
    <rPh sb="8" eb="9">
      <t>コウ</t>
    </rPh>
    <rPh sb="10" eb="12">
      <t>シャドウ</t>
    </rPh>
    <rPh sb="13" eb="15">
      <t>ロカタ</t>
    </rPh>
    <rPh sb="17" eb="20">
      <t>ミツリュウド</t>
    </rPh>
    <rPh sb="23" eb="25">
      <t>カイシツ</t>
    </rPh>
    <rPh sb="26" eb="27">
      <t>ガタ</t>
    </rPh>
    <phoneticPr fontId="2"/>
  </si>
  <si>
    <t>仮復旧工（車道・路肩）
再生合材　t=3cm　　　　　　　　　　　　　　　　　　</t>
    <rPh sb="0" eb="1">
      <t>カリ</t>
    </rPh>
    <rPh sb="1" eb="3">
      <t>フッキュウ</t>
    </rPh>
    <rPh sb="5" eb="7">
      <t>シャドウ</t>
    </rPh>
    <rPh sb="8" eb="10">
      <t>ロカタ</t>
    </rPh>
    <rPh sb="12" eb="14">
      <t>サイセイ</t>
    </rPh>
    <rPh sb="14" eb="16">
      <t>ゴウザイ</t>
    </rPh>
    <phoneticPr fontId="2"/>
  </si>
  <si>
    <t>上層路盤（歩道部）
C-20 全仕上り厚12cm 1層施工</t>
    <rPh sb="0" eb="2">
      <t>ジョウソウ</t>
    </rPh>
    <rPh sb="1" eb="2">
      <t>ロジョウ</t>
    </rPh>
    <rPh sb="2" eb="4">
      <t>ロバン</t>
    </rPh>
    <rPh sb="7" eb="8">
      <t>ブ</t>
    </rPh>
    <rPh sb="15" eb="16">
      <t>ゼン</t>
    </rPh>
    <rPh sb="16" eb="18">
      <t>シアガ</t>
    </rPh>
    <rPh sb="19" eb="20">
      <t>アツシ</t>
    </rPh>
    <rPh sb="26" eb="27">
      <t>ソウ</t>
    </rPh>
    <rPh sb="27" eb="29">
      <t>セコウ</t>
    </rPh>
    <phoneticPr fontId="2"/>
  </si>
  <si>
    <t>仮復旧工（車道・路肩）
再生合材　t=5cm　　　　　　　　　　　　　　　　　　</t>
    <rPh sb="0" eb="1">
      <t>カリ</t>
    </rPh>
    <rPh sb="1" eb="3">
      <t>フッキュウ</t>
    </rPh>
    <rPh sb="5" eb="7">
      <t>シャドウ</t>
    </rPh>
    <rPh sb="8" eb="10">
      <t>ロカタ</t>
    </rPh>
    <rPh sb="12" eb="14">
      <t>サイセイ</t>
    </rPh>
    <rPh sb="14" eb="16">
      <t>ゴウザイ</t>
    </rPh>
    <phoneticPr fontId="2"/>
  </si>
  <si>
    <t xml:space="preserve">インターロッキングブロック撤去・再設置
</t>
    <rPh sb="13" eb="15">
      <t>テッキョ</t>
    </rPh>
    <rPh sb="16" eb="19">
      <t>サイセッチ</t>
    </rPh>
    <phoneticPr fontId="2"/>
  </si>
  <si>
    <t>再利用 直線・厚さ 6cm 施工規模 100㎡未満
敷材料　砂（クッション用）　t=0.030m</t>
    <phoneticPr fontId="2"/>
  </si>
  <si>
    <t>付帯工</t>
    <rPh sb="0" eb="3">
      <t>フタイコウ</t>
    </rPh>
    <phoneticPr fontId="2"/>
  </si>
  <si>
    <t>試掘工</t>
    <rPh sb="0" eb="2">
      <t>シクツ</t>
    </rPh>
    <rPh sb="2" eb="3">
      <t>コウ</t>
    </rPh>
    <phoneticPr fontId="2"/>
  </si>
  <si>
    <t>アスファルト舗装工（車道・路肩）
①再生粗粒度(20)　t=4cm　　　　　　　　　　　　　　</t>
    <rPh sb="6" eb="8">
      <t>ホソウ</t>
    </rPh>
    <rPh sb="8" eb="9">
      <t>コウ</t>
    </rPh>
    <rPh sb="10" eb="12">
      <t>シャドウ</t>
    </rPh>
    <rPh sb="13" eb="15">
      <t>ロカタ</t>
    </rPh>
    <rPh sb="20" eb="23">
      <t>ソリュウド</t>
    </rPh>
    <phoneticPr fontId="2"/>
  </si>
  <si>
    <t>撤去、処分費含む</t>
    <rPh sb="0" eb="2">
      <t>テッキョ</t>
    </rPh>
    <rPh sb="3" eb="5">
      <t>ショブン</t>
    </rPh>
    <rPh sb="5" eb="6">
      <t>ヒ</t>
    </rPh>
    <rPh sb="6" eb="7">
      <t>フク</t>
    </rPh>
    <phoneticPr fontId="2"/>
  </si>
  <si>
    <t>既設人孔削孔工　φ100～φ150　
0号1号マンホール</t>
    <rPh sb="0" eb="2">
      <t>キセツ</t>
    </rPh>
    <rPh sb="2" eb="4">
      <t>ジンコウ</t>
    </rPh>
    <rPh sb="4" eb="6">
      <t>サッコウ</t>
    </rPh>
    <rPh sb="6" eb="7">
      <t>コウ</t>
    </rPh>
    <rPh sb="20" eb="21">
      <t>ゴウ</t>
    </rPh>
    <rPh sb="22" eb="23">
      <t>ゴウ</t>
    </rPh>
    <phoneticPr fontId="2"/>
  </si>
  <si>
    <t>既設人孔削孔工　φ100～φ150　
2号マンホール</t>
    <rPh sb="0" eb="2">
      <t>キセツ</t>
    </rPh>
    <rPh sb="2" eb="4">
      <t>ジンコウ</t>
    </rPh>
    <rPh sb="4" eb="6">
      <t>サッコウ</t>
    </rPh>
    <rPh sb="6" eb="7">
      <t>コウ</t>
    </rPh>
    <rPh sb="20" eb="21">
      <t>ゴウ</t>
    </rPh>
    <phoneticPr fontId="2"/>
  </si>
  <si>
    <t>掘削深さ(1.8m以下)
矢板長　2.5m　土留支保工　１段</t>
    <phoneticPr fontId="2"/>
  </si>
  <si>
    <t>掘削深さ(2.3m以下)
矢板長　3.0m　土留支保工　2段</t>
    <phoneticPr fontId="2"/>
  </si>
  <si>
    <t>掘削深さ(2.8m以下)
矢板長　3.5m　土留支保工　2段</t>
    <phoneticPr fontId="2"/>
  </si>
  <si>
    <t>掘削深さ(3.3m以下)
矢板長　4.0m　土留支保工　2段</t>
    <phoneticPr fontId="2"/>
  </si>
  <si>
    <t>掘削深さ(3.5m以下)
矢板長　4.5m　土留支保工　2段</t>
    <phoneticPr fontId="2"/>
  </si>
  <si>
    <t>掘削深さ(3.8m以下)
矢板長　4.5m　土留支保工　3段</t>
    <phoneticPr fontId="2"/>
  </si>
  <si>
    <t>２インチ　作業時排水　発動発電機　ポンプ2台</t>
    <rPh sb="5" eb="7">
      <t>サギョウ</t>
    </rPh>
    <rPh sb="7" eb="8">
      <t>ジ</t>
    </rPh>
    <rPh sb="8" eb="10">
      <t>ハイスイ</t>
    </rPh>
    <rPh sb="11" eb="13">
      <t>ハツドウ</t>
    </rPh>
    <rPh sb="13" eb="16">
      <t>ハツデンキ</t>
    </rPh>
    <rPh sb="21" eb="22">
      <t>ダイ</t>
    </rPh>
    <phoneticPr fontId="2"/>
  </si>
  <si>
    <t>砕石復旧
C-20 t=15cm</t>
    <rPh sb="0" eb="2">
      <t>サイセキ</t>
    </rPh>
    <rPh sb="2" eb="4">
      <t>フッキュウ</t>
    </rPh>
    <phoneticPr fontId="2"/>
  </si>
  <si>
    <t>砕石復旧
C-20 t=20cm</t>
    <rPh sb="0" eb="2">
      <t>サイセキ</t>
    </rPh>
    <rPh sb="2" eb="4">
      <t>フッキュウ</t>
    </rPh>
    <phoneticPr fontId="2"/>
  </si>
  <si>
    <t>砕石復旧
C-20 t=25cm</t>
    <rPh sb="0" eb="2">
      <t>サイセキ</t>
    </rPh>
    <rPh sb="2" eb="4">
      <t>フッキュウ</t>
    </rPh>
    <phoneticPr fontId="2"/>
  </si>
  <si>
    <t>インターロッキングブロック撤去・新設</t>
    <rPh sb="13" eb="15">
      <t>テッキョ</t>
    </rPh>
    <rPh sb="16" eb="18">
      <t>シンセツ</t>
    </rPh>
    <phoneticPr fontId="2"/>
  </si>
  <si>
    <t>直線・厚さ 6cm 施工規模 100㎡未満
敷材料　砂（クッション用）　t=0.030m</t>
    <phoneticPr fontId="2"/>
  </si>
  <si>
    <t>再利用 直線・厚さ 8cm 施工規模 100㎡未満
敷材料　砂（クッション用）　t=0.030m
コンクリート t=17cm</t>
    <phoneticPr fontId="2"/>
  </si>
  <si>
    <t>直線・厚さ 8cm 施工規模 100㎡未満
敷材料　砂（クッション用）　t=0.030m
コンクリート t=17cm</t>
    <phoneticPr fontId="2"/>
  </si>
  <si>
    <t>路面切削工</t>
    <rPh sb="0" eb="2">
      <t>ロメン</t>
    </rPh>
    <rPh sb="2" eb="4">
      <t>セッサク</t>
    </rPh>
    <rPh sb="4" eb="5">
      <t>コウ</t>
    </rPh>
    <phoneticPr fontId="2"/>
  </si>
  <si>
    <t>小型切削機</t>
    <rPh sb="0" eb="2">
      <t>コガタ</t>
    </rPh>
    <rPh sb="2" eb="4">
      <t>セッサク</t>
    </rPh>
    <rPh sb="4" eb="5">
      <t>キ</t>
    </rPh>
    <phoneticPr fontId="2"/>
  </si>
  <si>
    <t>仮復旧工無</t>
    <rPh sb="0" eb="1">
      <t>カリ</t>
    </rPh>
    <rPh sb="1" eb="3">
      <t>フッキュウ</t>
    </rPh>
    <rPh sb="3" eb="4">
      <t>コウ</t>
    </rPh>
    <rPh sb="4" eb="5">
      <t>ナシ</t>
    </rPh>
    <phoneticPr fontId="2"/>
  </si>
  <si>
    <t>仮復旧工有　t=3cm</t>
    <rPh sb="0" eb="1">
      <t>カリ</t>
    </rPh>
    <rPh sb="1" eb="3">
      <t>フッキュウ</t>
    </rPh>
    <rPh sb="3" eb="4">
      <t>コウ</t>
    </rPh>
    <rPh sb="4" eb="5">
      <t>アリ</t>
    </rPh>
    <phoneticPr fontId="2"/>
  </si>
  <si>
    <t>重機運搬費</t>
    <rPh sb="0" eb="2">
      <t>ジュウキ</t>
    </rPh>
    <rPh sb="2" eb="4">
      <t>ウンパン</t>
    </rPh>
    <rPh sb="4" eb="5">
      <t>ヒ</t>
    </rPh>
    <phoneticPr fontId="2"/>
  </si>
  <si>
    <t>運搬距離 L=2.0km以内</t>
    <rPh sb="0" eb="2">
      <t>ウンパン</t>
    </rPh>
    <rPh sb="2" eb="4">
      <t>キョリ</t>
    </rPh>
    <rPh sb="12" eb="14">
      <t>イナイ</t>
    </rPh>
    <phoneticPr fontId="2"/>
  </si>
  <si>
    <t>運搬距離 L=3.0km以内</t>
    <rPh sb="0" eb="2">
      <t>ウンパン</t>
    </rPh>
    <rPh sb="2" eb="4">
      <t>キョリ</t>
    </rPh>
    <rPh sb="12" eb="14">
      <t>イナイ</t>
    </rPh>
    <phoneticPr fontId="2"/>
  </si>
  <si>
    <t>運搬距離 L=4.0km以内</t>
    <rPh sb="0" eb="2">
      <t>ウンパン</t>
    </rPh>
    <rPh sb="2" eb="4">
      <t>キョリ</t>
    </rPh>
    <rPh sb="12" eb="14">
      <t>イナイ</t>
    </rPh>
    <phoneticPr fontId="2"/>
  </si>
  <si>
    <t>運搬距離 L=5.0km以内</t>
    <rPh sb="0" eb="2">
      <t>ウンパン</t>
    </rPh>
    <rPh sb="2" eb="4">
      <t>キョリ</t>
    </rPh>
    <rPh sb="12" eb="14">
      <t>イナイ</t>
    </rPh>
    <phoneticPr fontId="2"/>
  </si>
  <si>
    <t>運搬距離 L=6.0km以内</t>
    <rPh sb="0" eb="2">
      <t>ウンパン</t>
    </rPh>
    <rPh sb="2" eb="4">
      <t>キョリ</t>
    </rPh>
    <rPh sb="12" eb="14">
      <t>イナイ</t>
    </rPh>
    <phoneticPr fontId="2"/>
  </si>
  <si>
    <t>運搬距離 L=7.0km以内</t>
    <rPh sb="0" eb="2">
      <t>ウンパン</t>
    </rPh>
    <rPh sb="2" eb="4">
      <t>キョリ</t>
    </rPh>
    <rPh sb="12" eb="14">
      <t>イナイ</t>
    </rPh>
    <phoneticPr fontId="2"/>
  </si>
  <si>
    <t>運搬距離 L=8.0km以内</t>
    <rPh sb="0" eb="2">
      <t>ウンパン</t>
    </rPh>
    <rPh sb="2" eb="4">
      <t>キョリ</t>
    </rPh>
    <rPh sb="12" eb="14">
      <t>イナイ</t>
    </rPh>
    <phoneticPr fontId="2"/>
  </si>
  <si>
    <t>運搬距離 L=9.0km以内</t>
    <rPh sb="0" eb="2">
      <t>ウンパン</t>
    </rPh>
    <rPh sb="2" eb="4">
      <t>キョリ</t>
    </rPh>
    <rPh sb="12" eb="14">
      <t>イナイ</t>
    </rPh>
    <phoneticPr fontId="2"/>
  </si>
  <si>
    <t>運搬距離 L=10.0km以内</t>
    <rPh sb="0" eb="2">
      <t>ウンパン</t>
    </rPh>
    <rPh sb="2" eb="4">
      <t>キョリ</t>
    </rPh>
    <rPh sb="13" eb="15">
      <t>イナイ</t>
    </rPh>
    <phoneticPr fontId="2"/>
  </si>
  <si>
    <t>現場</t>
    <rPh sb="0" eb="2">
      <t>ゲンバ</t>
    </rPh>
    <phoneticPr fontId="2"/>
  </si>
  <si>
    <t>取付管推進工</t>
    <rPh sb="0" eb="2">
      <t>トリツケ</t>
    </rPh>
    <rPh sb="2" eb="3">
      <t>カン</t>
    </rPh>
    <rPh sb="3" eb="5">
      <t>スイシン</t>
    </rPh>
    <rPh sb="5" eb="6">
      <t>コウ</t>
    </rPh>
    <phoneticPr fontId="2"/>
  </si>
  <si>
    <t>構成比率　　                 【B】</t>
    <rPh sb="0" eb="2">
      <t>コウセイ</t>
    </rPh>
    <rPh sb="2" eb="4">
      <t>ヒリツ</t>
    </rPh>
    <phoneticPr fontId="2"/>
  </si>
  <si>
    <t>契約単価（円）                【A】×【B】</t>
    <rPh sb="0" eb="2">
      <t>ケイヤク</t>
    </rPh>
    <rPh sb="2" eb="4">
      <t>タンカ</t>
    </rPh>
    <rPh sb="5" eb="6">
      <t>エン</t>
    </rPh>
    <phoneticPr fontId="2"/>
  </si>
  <si>
    <t>推進深さ　4ｍ～5ｍ</t>
    <rPh sb="0" eb="2">
      <t>スイシン</t>
    </rPh>
    <rPh sb="2" eb="3">
      <t>フカ</t>
    </rPh>
    <phoneticPr fontId="2"/>
  </si>
  <si>
    <t>契約用　単価算定表</t>
    <rPh sb="0" eb="3">
      <t>ケイヤクヨウ</t>
    </rPh>
    <rPh sb="4" eb="6">
      <t>タンカ</t>
    </rPh>
    <rPh sb="6" eb="8">
      <t>サンテイ</t>
    </rPh>
    <rPh sb="8" eb="9">
      <t>ヒョウ</t>
    </rPh>
    <phoneticPr fontId="2"/>
  </si>
  <si>
    <t>合計金額【A】</t>
    <rPh sb="0" eb="2">
      <t>ゴウケイ</t>
    </rPh>
    <rPh sb="2" eb="4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</si>
</sst>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000;[Red]\-#,##0.0000"/>
    <numFmt numFmtId="177" formatCode="0.0_);[Red]\(0.0\)"/>
    <numFmt numFmtId="178" formatCode="0_);[Red]\(0\)"/>
    <numFmt numFmtId="179" formatCode="0.0000000_);[Red]\(0.0000000\)"/>
    <numFmt numFmtId="180" formatCode="0.0000000000000_);[Red]\(0.0000000000000\)"/>
    <numFmt numFmtId="181" formatCode="0.00_);[Red]\(0.00\)"/>
    <numFmt numFmtId="182" formatCode="#,##0.0000000;[Red]\-#,##0.0000000"/>
    <numFmt numFmtId="183" formatCode="#,##0.00000000;[Red]\-#,##0.00000000"/>
    <numFmt numFmtId="184" formatCode="#,##0.000000000;[Red]\-#,##0.000000000"/>
    <numFmt numFmtId="185" formatCode="#,##0_ ;[Red]\-#,##0\ "/>
    <numFmt numFmtId="186" formatCode="#,##0_);[Red]\(#,##0\)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6"/>
      <color theme="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38" fontId="4" fillId="0" borderId="0" xfId="0" applyNumberFormat="1" applyFo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>
      <alignment vertical="center"/>
    </xf>
    <xf numFmtId="177" fontId="3" fillId="0" borderId="0" xfId="0" applyNumberFormat="1" applyFont="1">
      <alignment vertical="center"/>
    </xf>
    <xf numFmtId="177" fontId="4" fillId="0" borderId="1" xfId="1" applyNumberFormat="1" applyFont="1" applyBorder="1" applyAlignment="1">
      <alignment horizontal="right" vertical="center"/>
    </xf>
    <xf numFmtId="178" fontId="3" fillId="0" borderId="0" xfId="0" applyNumberFormat="1" applyFont="1">
      <alignment vertical="center"/>
    </xf>
    <xf numFmtId="176" fontId="4" fillId="0" borderId="0" xfId="1" applyNumberFormat="1" applyFont="1" applyAlignment="1">
      <alignment horizontal="right" vertical="center"/>
    </xf>
    <xf numFmtId="38" fontId="3" fillId="0" borderId="0" xfId="0" applyNumberFormat="1" applyFont="1">
      <alignment vertical="center"/>
    </xf>
    <xf numFmtId="179" fontId="3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horizontal="center" vertical="center" shrinkToFit="1"/>
    </xf>
    <xf numFmtId="176" fontId="6" fillId="0" borderId="0" xfId="1" applyNumberFormat="1" applyFont="1" applyAlignment="1">
      <alignment horizontal="right" vertical="center" shrinkToFit="1"/>
    </xf>
    <xf numFmtId="180" fontId="9" fillId="2" borderId="0" xfId="0" applyNumberFormat="1" applyFont="1" applyFill="1" applyAlignment="1">
      <alignment horizontal="right"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181" fontId="4" fillId="0" borderId="1" xfId="1" applyNumberFormat="1" applyFont="1" applyBorder="1" applyAlignment="1">
      <alignment horizontal="right" vertical="center"/>
    </xf>
    <xf numFmtId="177" fontId="4" fillId="0" borderId="2" xfId="1" applyNumberFormat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7" fontId="4" fillId="0" borderId="5" xfId="0" applyNumberFormat="1" applyFont="1" applyBorder="1">
      <alignment vertical="center"/>
    </xf>
    <xf numFmtId="178" fontId="4" fillId="0" borderId="6" xfId="0" applyNumberFormat="1" applyFont="1" applyBorder="1" applyAlignment="1">
      <alignment horizontal="right" vertical="center"/>
    </xf>
    <xf numFmtId="0" fontId="4" fillId="0" borderId="2" xfId="0" applyFont="1" applyBorder="1">
      <alignment vertical="center"/>
    </xf>
    <xf numFmtId="178" fontId="4" fillId="0" borderId="8" xfId="1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vertical="center" wrapText="1"/>
    </xf>
    <xf numFmtId="182" fontId="4" fillId="0" borderId="2" xfId="1" applyNumberFormat="1" applyFont="1" applyBorder="1" applyAlignment="1">
      <alignment horizontal="right" vertical="center"/>
    </xf>
    <xf numFmtId="183" fontId="4" fillId="0" borderId="0" xfId="1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82" fontId="4" fillId="0" borderId="1" xfId="1" applyNumberFormat="1" applyFont="1" applyBorder="1" applyAlignment="1">
      <alignment horizontal="right" vertical="center"/>
    </xf>
    <xf numFmtId="184" fontId="4" fillId="0" borderId="0" xfId="1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38" fontId="5" fillId="0" borderId="0" xfId="0" applyNumberFormat="1" applyFont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185" fontId="13" fillId="2" borderId="5" xfId="1" applyNumberFormat="1" applyFont="1" applyFill="1" applyBorder="1" applyAlignment="1" applyProtection="1">
      <alignment horizontal="right" vertical="center"/>
      <protection locked="0"/>
    </xf>
    <xf numFmtId="0" fontId="10" fillId="0" borderId="2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38" fontId="4" fillId="3" borderId="2" xfId="1" applyFont="1" applyFill="1" applyBorder="1" applyAlignment="1">
      <alignment horizontal="right" vertical="center"/>
    </xf>
    <xf numFmtId="38" fontId="4" fillId="3" borderId="1" xfId="1" applyFont="1" applyFill="1" applyBorder="1" applyAlignment="1">
      <alignment horizontal="right" vertical="center"/>
    </xf>
    <xf numFmtId="38" fontId="4" fillId="3" borderId="1" xfId="1" applyFont="1" applyFill="1" applyBorder="1" applyAlignment="1">
      <alignment vertical="center"/>
    </xf>
    <xf numFmtId="186" fontId="6" fillId="4" borderId="5" xfId="1" applyNumberFormat="1" applyFont="1" applyFill="1" applyBorder="1" applyAlignment="1">
      <alignment horizontal="right" vertical="center"/>
    </xf>
    <xf numFmtId="176" fontId="6" fillId="0" borderId="0" xfId="1" applyNumberFormat="1" applyFont="1" applyAlignment="1">
      <alignment horizontal="center" vertical="center" shrinkToFit="1"/>
    </xf>
    <xf numFmtId="0" fontId="11" fillId="0" borderId="16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14" fillId="0" borderId="19" xfId="0" applyFont="1" applyBorder="1" applyAlignment="1">
      <alignment horizontal="center"/>
    </xf>
    <xf numFmtId="177" fontId="4" fillId="0" borderId="10" xfId="1" applyNumberFormat="1" applyFont="1" applyBorder="1" applyAlignment="1">
      <alignment horizontal="center" vertical="center"/>
    </xf>
    <xf numFmtId="177" fontId="4" fillId="0" borderId="14" xfId="1" applyNumberFormat="1" applyFont="1" applyBorder="1" applyAlignment="1">
      <alignment horizontal="center" vertical="center"/>
    </xf>
    <xf numFmtId="178" fontId="4" fillId="0" borderId="12" xfId="1" applyNumberFormat="1" applyFont="1" applyBorder="1" applyAlignment="1">
      <alignment horizontal="center" vertical="center" wrapText="1"/>
    </xf>
    <xf numFmtId="178" fontId="4" fillId="0" borderId="15" xfId="1" applyNumberFormat="1" applyFont="1" applyBorder="1" applyAlignment="1">
      <alignment horizontal="center" vertical="center" wrapText="1"/>
    </xf>
    <xf numFmtId="38" fontId="4" fillId="0" borderId="0" xfId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9" fontId="4" fillId="0" borderId="10" xfId="1" applyNumberFormat="1" applyFont="1" applyBorder="1" applyAlignment="1">
      <alignment horizontal="center" vertical="center" wrapText="1"/>
    </xf>
    <xf numFmtId="179" fontId="4" fillId="0" borderId="14" xfId="1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440951</xdr:colOff>
      <xdr:row>146</xdr:row>
      <xdr:rowOff>9525</xdr:rowOff>
    </xdr:from>
    <xdr:to>
      <xdr:col>6</xdr:col>
      <xdr:colOff>1012451</xdr:colOff>
      <xdr:row>148</xdr:row>
      <xdr:rowOff>16809</xdr:rowOff>
    </xdr:to>
    <xdr:sp macro="" textlink="">
      <xdr:nvSpPr>
        <xdr:cNvPr id="2" name="上矢印 1"/>
        <xdr:cNvSpPr/>
      </xdr:nvSpPr>
      <xdr:spPr>
        <a:xfrm>
          <a:off x="7699001" y="57845325"/>
          <a:ext cx="571500" cy="807384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1400735</xdr:colOff>
      <xdr:row>148</xdr:row>
      <xdr:rowOff>74519</xdr:rowOff>
    </xdr:from>
    <xdr:to>
      <xdr:col>6</xdr:col>
      <xdr:colOff>1181100</xdr:colOff>
      <xdr:row>152</xdr:row>
      <xdr:rowOff>44823</xdr:rowOff>
    </xdr:to>
    <xdr:sp macro="" textlink="">
      <xdr:nvSpPr>
        <xdr:cNvPr id="3" name="テキスト ボックス 2"/>
        <xdr:cNvSpPr txBox="1"/>
      </xdr:nvSpPr>
      <xdr:spPr>
        <a:xfrm>
          <a:off x="5827059" y="63824784"/>
          <a:ext cx="2626659" cy="1090892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（落札後）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入札用工種別単価積算表の</a:t>
          </a:r>
          <a:r>
            <a:rPr kumimoji="1" lang="en-US" altLang="ja-JP" sz="1400" b="1">
              <a:solidFill>
                <a:srgbClr val="FF0000"/>
              </a:solidFill>
            </a:rPr>
            <a:t>L147</a:t>
          </a:r>
          <a:r>
            <a:rPr kumimoji="1" lang="ja-JP" altLang="en-US" sz="1400" b="1">
              <a:solidFill>
                <a:srgbClr val="FF0000"/>
              </a:solidFill>
            </a:rPr>
            <a:t>の額（＝入札額）を記入する</a:t>
          </a:r>
        </a:p>
      </xdr:txBody>
    </xdr:sp>
    <xdr:clientData/>
  </xdr:twoCellAnchor>
  <xdr:twoCellAnchor>
    <xdr:from>
      <xdr:col>7</xdr:col>
      <xdr:colOff>361950</xdr:colOff>
      <xdr:row>146</xdr:row>
      <xdr:rowOff>19050</xdr:rowOff>
    </xdr:from>
    <xdr:to>
      <xdr:col>7</xdr:col>
      <xdr:colOff>933450</xdr:colOff>
      <xdr:row>148</xdr:row>
      <xdr:rowOff>26334</xdr:rowOff>
    </xdr:to>
    <xdr:sp macro="" textlink="">
      <xdr:nvSpPr>
        <xdr:cNvPr id="4" name="上矢印 3"/>
        <xdr:cNvSpPr/>
      </xdr:nvSpPr>
      <xdr:spPr>
        <a:xfrm>
          <a:off x="8896350" y="57854850"/>
          <a:ext cx="571500" cy="807384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123825</xdr:colOff>
      <xdr:row>148</xdr:row>
      <xdr:rowOff>85725</xdr:rowOff>
    </xdr:from>
    <xdr:to>
      <xdr:col>9</xdr:col>
      <xdr:colOff>280147</xdr:colOff>
      <xdr:row>152</xdr:row>
      <xdr:rowOff>33618</xdr:rowOff>
    </xdr:to>
    <xdr:sp macro="" textlink="">
      <xdr:nvSpPr>
        <xdr:cNvPr id="5" name="テキスト ボックス 4"/>
        <xdr:cNvSpPr txBox="1"/>
      </xdr:nvSpPr>
      <xdr:spPr>
        <a:xfrm>
          <a:off x="8673913" y="63835990"/>
          <a:ext cx="2263028" cy="1068481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参考</a:t>
          </a:r>
          <a:r>
            <a:rPr kumimoji="1" lang="en-US" altLang="ja-JP" sz="1400" b="1">
              <a:solidFill>
                <a:srgbClr val="FF0000"/>
              </a:solidFill>
            </a:rPr>
            <a:t>:</a:t>
          </a:r>
          <a:r>
            <a:rPr kumimoji="1" lang="ja-JP" altLang="en-US" sz="1400" b="1">
              <a:solidFill>
                <a:srgbClr val="FF0000"/>
              </a:solidFill>
            </a:rPr>
            <a:t>工種別の契約単価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（及び工種番号</a:t>
          </a:r>
          <a:r>
            <a:rPr kumimoji="1" lang="en-US" altLang="ja-JP" sz="1400" b="1">
              <a:solidFill>
                <a:srgbClr val="FF0000"/>
              </a:solidFill>
            </a:rPr>
            <a:t>1</a:t>
          </a:r>
          <a:r>
            <a:rPr kumimoji="1" lang="ja-JP" altLang="en-US" sz="1400" b="1">
              <a:solidFill>
                <a:srgbClr val="FF0000"/>
              </a:solidFill>
            </a:rPr>
            <a:t>～</a:t>
          </a:r>
          <a:r>
            <a:rPr kumimoji="1" lang="en-US" altLang="ja-JP" sz="1400" b="1">
              <a:solidFill>
                <a:srgbClr val="FF0000"/>
              </a:solidFill>
            </a:rPr>
            <a:t>141</a:t>
          </a:r>
          <a:r>
            <a:rPr kumimoji="1" lang="ja-JP" altLang="en-US" sz="1400" b="1">
              <a:solidFill>
                <a:srgbClr val="FF0000"/>
              </a:solidFill>
            </a:rPr>
            <a:t>の単価の総額）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O160"/>
  <sheetViews>
    <sheetView tabSelected="1" view="pageBreakPreview" zoomScale="85" zoomScaleNormal="40" zoomScaleSheetLayoutView="85" workbookViewId="0">
      <pane ySplit="4" topLeftCell="A5" activePane="bottomLeft" state="frozen"/>
      <selection activeCell="L120" sqref="L120"/>
      <selection pane="bottomLeft" activeCell="B1" sqref="B1:J2"/>
    </sheetView>
  </sheetViews>
  <sheetFormatPr defaultRowHeight="12" x14ac:dyDescent="0.15"/>
  <cols>
    <col min="1" max="1" width="1.25" style="2" customWidth="1"/>
    <col min="2" max="2" width="11.625" style="9" customWidth="1"/>
    <col min="3" max="3" width="15.625" style="9" customWidth="1"/>
    <col min="4" max="4" width="29.5" style="10" customWidth="1"/>
    <col min="5" max="5" width="32" style="10" customWidth="1"/>
    <col min="6" max="6" width="5.25" style="5" bestFit="1" customWidth="1"/>
    <col min="7" max="8" width="16.75" style="16" customWidth="1"/>
    <col min="9" max="9" width="10.875" style="14" customWidth="1"/>
    <col min="10" max="10" width="9.125" style="11" customWidth="1"/>
    <col min="11" max="11" width="12.625" style="9" customWidth="1"/>
    <col min="12" max="12" width="12.625" style="13" customWidth="1"/>
    <col min="13" max="19" width="12.625" style="2" customWidth="1"/>
    <col min="20" max="16384" width="9" style="2"/>
  </cols>
  <sheetData>
    <row r="1" spans="2:15" ht="13.5" customHeight="1" x14ac:dyDescent="0.15">
      <c r="B1" s="73" t="s">
        <v>185</v>
      </c>
      <c r="C1" s="73"/>
      <c r="D1" s="73"/>
      <c r="E1" s="73"/>
      <c r="F1" s="73"/>
      <c r="G1" s="73"/>
      <c r="H1" s="73"/>
      <c r="I1" s="73"/>
      <c r="J1" s="73"/>
    </row>
    <row r="2" spans="2:15" ht="20.25" customHeight="1" thickBot="1" x14ac:dyDescent="0.2">
      <c r="B2" s="74"/>
      <c r="C2" s="74"/>
      <c r="D2" s="74"/>
      <c r="E2" s="74"/>
      <c r="F2" s="74"/>
      <c r="G2" s="74"/>
      <c r="H2" s="74"/>
      <c r="I2" s="74"/>
      <c r="J2" s="74"/>
    </row>
    <row r="3" spans="2:15" ht="13.5" customHeight="1" x14ac:dyDescent="0.15">
      <c r="B3" s="80" t="s">
        <v>0</v>
      </c>
      <c r="C3" s="82" t="s">
        <v>106</v>
      </c>
      <c r="D3" s="33" t="s">
        <v>19</v>
      </c>
      <c r="E3" s="82" t="s">
        <v>55</v>
      </c>
      <c r="F3" s="82" t="s">
        <v>1</v>
      </c>
      <c r="G3" s="84" t="s">
        <v>182</v>
      </c>
      <c r="H3" s="84" t="s">
        <v>183</v>
      </c>
      <c r="I3" s="75" t="s">
        <v>2</v>
      </c>
      <c r="J3" s="77" t="s">
        <v>13</v>
      </c>
      <c r="K3" s="20"/>
      <c r="L3" s="6"/>
      <c r="M3" s="20"/>
    </row>
    <row r="4" spans="2:15" ht="24.95" customHeight="1" thickBot="1" x14ac:dyDescent="0.2">
      <c r="B4" s="81"/>
      <c r="C4" s="83"/>
      <c r="D4" s="32" t="s">
        <v>17</v>
      </c>
      <c r="E4" s="83"/>
      <c r="F4" s="83"/>
      <c r="G4" s="85"/>
      <c r="H4" s="85"/>
      <c r="I4" s="76"/>
      <c r="J4" s="78"/>
      <c r="K4" s="20"/>
      <c r="L4" s="6"/>
      <c r="M4" s="21"/>
    </row>
    <row r="5" spans="2:15" ht="32.1" customHeight="1" x14ac:dyDescent="0.15">
      <c r="B5" s="34" t="s">
        <v>107</v>
      </c>
      <c r="C5" s="35" t="s">
        <v>67</v>
      </c>
      <c r="D5" s="36" t="s">
        <v>46</v>
      </c>
      <c r="E5" s="36" t="s">
        <v>56</v>
      </c>
      <c r="F5" s="30" t="s">
        <v>3</v>
      </c>
      <c r="G5" s="37">
        <v>6.9477000000000002E-3</v>
      </c>
      <c r="H5" s="65">
        <f t="shared" ref="H5:H68" si="0">INT(G5*$G$146)</f>
        <v>0</v>
      </c>
      <c r="I5" s="25">
        <v>1</v>
      </c>
      <c r="J5" s="31">
        <v>1</v>
      </c>
      <c r="K5" s="2"/>
      <c r="L5" s="2"/>
      <c r="M5" s="38"/>
      <c r="O5" s="15"/>
    </row>
    <row r="6" spans="2:15" s="7" customFormat="1" ht="32.1" customHeight="1" x14ac:dyDescent="0.15">
      <c r="B6" s="39"/>
      <c r="C6" s="40"/>
      <c r="D6" s="41" t="s">
        <v>47</v>
      </c>
      <c r="E6" s="42" t="s">
        <v>56</v>
      </c>
      <c r="F6" s="4" t="s">
        <v>3</v>
      </c>
      <c r="G6" s="43">
        <v>9.0153000000000004E-3</v>
      </c>
      <c r="H6" s="66">
        <f t="shared" si="0"/>
        <v>0</v>
      </c>
      <c r="I6" s="12">
        <v>1</v>
      </c>
      <c r="J6" s="27">
        <f>SUM(J5+1)</f>
        <v>2</v>
      </c>
      <c r="M6" s="38"/>
    </row>
    <row r="7" spans="2:15" s="7" customFormat="1" ht="32.1" customHeight="1" x14ac:dyDescent="0.15">
      <c r="B7" s="39"/>
      <c r="C7" s="40"/>
      <c r="D7" s="41" t="s">
        <v>48</v>
      </c>
      <c r="E7" s="42" t="s">
        <v>56</v>
      </c>
      <c r="F7" s="4" t="s">
        <v>3</v>
      </c>
      <c r="G7" s="43">
        <v>1.14421E-2</v>
      </c>
      <c r="H7" s="66">
        <f t="shared" si="0"/>
        <v>0</v>
      </c>
      <c r="I7" s="12">
        <v>1</v>
      </c>
      <c r="J7" s="27">
        <f t="shared" ref="J7:J39" si="1">SUM(J6+1)</f>
        <v>3</v>
      </c>
      <c r="M7" s="38"/>
    </row>
    <row r="8" spans="2:15" ht="32.1" customHeight="1" x14ac:dyDescent="0.15">
      <c r="B8" s="39"/>
      <c r="C8" s="40"/>
      <c r="D8" s="41" t="s">
        <v>49</v>
      </c>
      <c r="E8" s="42" t="s">
        <v>56</v>
      </c>
      <c r="F8" s="4" t="s">
        <v>3</v>
      </c>
      <c r="G8" s="43">
        <v>1.3510299999999999E-2</v>
      </c>
      <c r="H8" s="66">
        <f t="shared" si="0"/>
        <v>0</v>
      </c>
      <c r="I8" s="12">
        <v>1</v>
      </c>
      <c r="J8" s="27">
        <f t="shared" si="1"/>
        <v>4</v>
      </c>
      <c r="K8" s="2"/>
      <c r="L8" s="2"/>
      <c r="M8" s="44"/>
    </row>
    <row r="9" spans="2:15" s="7" customFormat="1" ht="32.1" customHeight="1" x14ac:dyDescent="0.15">
      <c r="B9" s="39"/>
      <c r="C9" s="40"/>
      <c r="D9" s="41" t="s">
        <v>50</v>
      </c>
      <c r="E9" s="42" t="s">
        <v>56</v>
      </c>
      <c r="F9" s="4" t="s">
        <v>3</v>
      </c>
      <c r="G9" s="43">
        <v>1.5938600000000001E-2</v>
      </c>
      <c r="H9" s="66">
        <f t="shared" si="0"/>
        <v>0</v>
      </c>
      <c r="I9" s="12">
        <v>1</v>
      </c>
      <c r="J9" s="27">
        <f t="shared" si="1"/>
        <v>5</v>
      </c>
      <c r="M9" s="44"/>
    </row>
    <row r="10" spans="2:15" s="7" customFormat="1" ht="32.1" customHeight="1" x14ac:dyDescent="0.15">
      <c r="B10" s="39"/>
      <c r="C10" s="40"/>
      <c r="D10" s="41" t="s">
        <v>51</v>
      </c>
      <c r="E10" s="42" t="s">
        <v>56</v>
      </c>
      <c r="F10" s="4" t="s">
        <v>3</v>
      </c>
      <c r="G10" s="43">
        <v>1.8006299999999999E-2</v>
      </c>
      <c r="H10" s="66">
        <f t="shared" si="0"/>
        <v>0</v>
      </c>
      <c r="I10" s="12">
        <v>1</v>
      </c>
      <c r="J10" s="27">
        <f t="shared" si="1"/>
        <v>6</v>
      </c>
      <c r="M10" s="44"/>
    </row>
    <row r="11" spans="2:15" s="7" customFormat="1" ht="32.1" customHeight="1" x14ac:dyDescent="0.15">
      <c r="B11" s="39"/>
      <c r="C11" s="40"/>
      <c r="D11" s="41" t="s">
        <v>52</v>
      </c>
      <c r="E11" s="42" t="s">
        <v>56</v>
      </c>
      <c r="F11" s="4" t="s">
        <v>3</v>
      </c>
      <c r="G11" s="43">
        <v>2.0074000000000002E-2</v>
      </c>
      <c r="H11" s="66">
        <f t="shared" si="0"/>
        <v>0</v>
      </c>
      <c r="I11" s="12">
        <v>1</v>
      </c>
      <c r="J11" s="27">
        <f t="shared" si="1"/>
        <v>7</v>
      </c>
      <c r="M11" s="44"/>
    </row>
    <row r="12" spans="2:15" s="7" customFormat="1" ht="32.1" customHeight="1" x14ac:dyDescent="0.15">
      <c r="B12" s="39"/>
      <c r="C12" s="40"/>
      <c r="D12" s="41" t="s">
        <v>53</v>
      </c>
      <c r="E12" s="42" t="s">
        <v>56</v>
      </c>
      <c r="F12" s="4" t="s">
        <v>3</v>
      </c>
      <c r="G12" s="43">
        <v>2.21417E-2</v>
      </c>
      <c r="H12" s="66">
        <f t="shared" si="0"/>
        <v>0</v>
      </c>
      <c r="I12" s="12">
        <v>1</v>
      </c>
      <c r="J12" s="27">
        <f t="shared" si="1"/>
        <v>8</v>
      </c>
      <c r="M12" s="44"/>
    </row>
    <row r="13" spans="2:15" s="7" customFormat="1" ht="32.1" customHeight="1" x14ac:dyDescent="0.15">
      <c r="B13" s="39"/>
      <c r="C13" s="40"/>
      <c r="D13" s="41" t="s">
        <v>54</v>
      </c>
      <c r="E13" s="42" t="s">
        <v>56</v>
      </c>
      <c r="F13" s="4" t="s">
        <v>3</v>
      </c>
      <c r="G13" s="43">
        <v>2.42098E-2</v>
      </c>
      <c r="H13" s="66">
        <f t="shared" si="0"/>
        <v>0</v>
      </c>
      <c r="I13" s="12">
        <v>1</v>
      </c>
      <c r="J13" s="27">
        <f t="shared" si="1"/>
        <v>9</v>
      </c>
      <c r="M13" s="44"/>
    </row>
    <row r="14" spans="2:15" s="7" customFormat="1" ht="32.1" customHeight="1" x14ac:dyDescent="0.15">
      <c r="B14" s="45"/>
      <c r="C14" s="46"/>
      <c r="D14" s="42" t="s">
        <v>46</v>
      </c>
      <c r="E14" s="42" t="s">
        <v>57</v>
      </c>
      <c r="F14" s="3" t="s">
        <v>3</v>
      </c>
      <c r="G14" s="43">
        <v>7.1520000000000004E-3</v>
      </c>
      <c r="H14" s="66">
        <f t="shared" si="0"/>
        <v>0</v>
      </c>
      <c r="I14" s="12">
        <v>1</v>
      </c>
      <c r="J14" s="27">
        <f t="shared" si="1"/>
        <v>10</v>
      </c>
      <c r="M14" s="44"/>
    </row>
    <row r="15" spans="2:15" s="7" customFormat="1" ht="32.1" customHeight="1" x14ac:dyDescent="0.15">
      <c r="B15" s="39"/>
      <c r="C15" s="40"/>
      <c r="D15" s="41" t="s">
        <v>47</v>
      </c>
      <c r="E15" s="42" t="s">
        <v>57</v>
      </c>
      <c r="F15" s="4" t="s">
        <v>3</v>
      </c>
      <c r="G15" s="43">
        <v>9.2197000000000008E-3</v>
      </c>
      <c r="H15" s="66">
        <f t="shared" si="0"/>
        <v>0</v>
      </c>
      <c r="I15" s="12">
        <v>1</v>
      </c>
      <c r="J15" s="27">
        <f t="shared" si="1"/>
        <v>11</v>
      </c>
      <c r="M15" s="44"/>
    </row>
    <row r="16" spans="2:15" ht="32.1" customHeight="1" x14ac:dyDescent="0.15">
      <c r="B16" s="39"/>
      <c r="C16" s="40"/>
      <c r="D16" s="41" t="s">
        <v>48</v>
      </c>
      <c r="E16" s="42" t="s">
        <v>57</v>
      </c>
      <c r="F16" s="4" t="s">
        <v>3</v>
      </c>
      <c r="G16" s="43">
        <v>1.1683600000000001E-2</v>
      </c>
      <c r="H16" s="66">
        <f t="shared" si="0"/>
        <v>0</v>
      </c>
      <c r="I16" s="12">
        <v>1</v>
      </c>
      <c r="J16" s="27">
        <f t="shared" si="1"/>
        <v>12</v>
      </c>
      <c r="K16" s="2"/>
      <c r="L16" s="2"/>
      <c r="M16" s="44"/>
    </row>
    <row r="17" spans="2:15" ht="32.1" customHeight="1" x14ac:dyDescent="0.15">
      <c r="B17" s="39"/>
      <c r="C17" s="40"/>
      <c r="D17" s="41" t="s">
        <v>49</v>
      </c>
      <c r="E17" s="42" t="s">
        <v>57</v>
      </c>
      <c r="F17" s="4" t="s">
        <v>3</v>
      </c>
      <c r="G17" s="43">
        <v>1.37517E-2</v>
      </c>
      <c r="H17" s="66">
        <f t="shared" si="0"/>
        <v>0</v>
      </c>
      <c r="I17" s="12">
        <v>1</v>
      </c>
      <c r="J17" s="27">
        <f t="shared" si="1"/>
        <v>13</v>
      </c>
      <c r="K17" s="2"/>
      <c r="L17" s="2"/>
      <c r="M17" s="44"/>
    </row>
    <row r="18" spans="2:15" ht="32.1" customHeight="1" x14ac:dyDescent="0.15">
      <c r="B18" s="39"/>
      <c r="C18" s="40"/>
      <c r="D18" s="41" t="s">
        <v>50</v>
      </c>
      <c r="E18" s="42" t="s">
        <v>57</v>
      </c>
      <c r="F18" s="4" t="s">
        <v>3</v>
      </c>
      <c r="G18" s="43">
        <v>1.6214099999999999E-2</v>
      </c>
      <c r="H18" s="66">
        <f t="shared" si="0"/>
        <v>0</v>
      </c>
      <c r="I18" s="12">
        <v>1</v>
      </c>
      <c r="J18" s="27">
        <f t="shared" si="1"/>
        <v>14</v>
      </c>
      <c r="K18" s="2"/>
      <c r="L18" s="2"/>
      <c r="M18" s="44"/>
    </row>
    <row r="19" spans="2:15" s="7" customFormat="1" ht="32.1" customHeight="1" x14ac:dyDescent="0.15">
      <c r="B19" s="39"/>
      <c r="C19" s="40"/>
      <c r="D19" s="41" t="s">
        <v>51</v>
      </c>
      <c r="E19" s="42" t="s">
        <v>57</v>
      </c>
      <c r="F19" s="4" t="s">
        <v>3</v>
      </c>
      <c r="G19" s="43">
        <v>1.8281800000000001E-2</v>
      </c>
      <c r="H19" s="66">
        <f t="shared" si="0"/>
        <v>0</v>
      </c>
      <c r="I19" s="12">
        <v>1</v>
      </c>
      <c r="J19" s="27">
        <f t="shared" si="1"/>
        <v>15</v>
      </c>
      <c r="M19" s="26"/>
    </row>
    <row r="20" spans="2:15" s="7" customFormat="1" ht="32.1" customHeight="1" x14ac:dyDescent="0.15">
      <c r="B20" s="39"/>
      <c r="C20" s="40"/>
      <c r="D20" s="41" t="s">
        <v>52</v>
      </c>
      <c r="E20" s="42" t="s">
        <v>57</v>
      </c>
      <c r="F20" s="4" t="s">
        <v>3</v>
      </c>
      <c r="G20" s="43">
        <v>2.03495E-2</v>
      </c>
      <c r="H20" s="66">
        <f t="shared" si="0"/>
        <v>0</v>
      </c>
      <c r="I20" s="12">
        <v>1</v>
      </c>
      <c r="J20" s="27">
        <f t="shared" si="1"/>
        <v>16</v>
      </c>
      <c r="M20" s="26"/>
    </row>
    <row r="21" spans="2:15" s="7" customFormat="1" ht="32.1" customHeight="1" x14ac:dyDescent="0.15">
      <c r="B21" s="39"/>
      <c r="C21" s="40"/>
      <c r="D21" s="41" t="s">
        <v>53</v>
      </c>
      <c r="E21" s="42" t="s">
        <v>57</v>
      </c>
      <c r="F21" s="4" t="s">
        <v>3</v>
      </c>
      <c r="G21" s="43">
        <v>2.2417200000000002E-2</v>
      </c>
      <c r="H21" s="67">
        <f t="shared" si="0"/>
        <v>0</v>
      </c>
      <c r="I21" s="12">
        <v>1</v>
      </c>
      <c r="J21" s="27">
        <f t="shared" si="1"/>
        <v>17</v>
      </c>
      <c r="M21" s="79"/>
      <c r="O21" s="47"/>
    </row>
    <row r="22" spans="2:15" s="7" customFormat="1" ht="32.1" customHeight="1" x14ac:dyDescent="0.15">
      <c r="B22" s="48"/>
      <c r="C22" s="49"/>
      <c r="D22" s="41" t="s">
        <v>54</v>
      </c>
      <c r="E22" s="42" t="s">
        <v>57</v>
      </c>
      <c r="F22" s="4" t="s">
        <v>3</v>
      </c>
      <c r="G22" s="43">
        <v>2.4485300000000002E-2</v>
      </c>
      <c r="H22" s="67">
        <f t="shared" si="0"/>
        <v>0</v>
      </c>
      <c r="I22" s="12">
        <v>1</v>
      </c>
      <c r="J22" s="27">
        <f t="shared" si="1"/>
        <v>18</v>
      </c>
      <c r="M22" s="79"/>
    </row>
    <row r="23" spans="2:15" s="7" customFormat="1" ht="32.1" customHeight="1" x14ac:dyDescent="0.15">
      <c r="B23" s="50"/>
      <c r="C23" s="51" t="s">
        <v>68</v>
      </c>
      <c r="D23" s="42" t="s">
        <v>58</v>
      </c>
      <c r="E23" s="42" t="s">
        <v>56</v>
      </c>
      <c r="F23" s="3" t="s">
        <v>3</v>
      </c>
      <c r="G23" s="43">
        <v>8.1384000000000005E-3</v>
      </c>
      <c r="H23" s="67">
        <f t="shared" si="0"/>
        <v>0</v>
      </c>
      <c r="I23" s="12">
        <v>1</v>
      </c>
      <c r="J23" s="27">
        <f t="shared" si="1"/>
        <v>19</v>
      </c>
      <c r="M23" s="26"/>
    </row>
    <row r="24" spans="2:15" s="7" customFormat="1" ht="32.1" customHeight="1" x14ac:dyDescent="0.15">
      <c r="B24" s="48"/>
      <c r="C24" s="49"/>
      <c r="D24" s="41" t="s">
        <v>59</v>
      </c>
      <c r="E24" s="42" t="s">
        <v>56</v>
      </c>
      <c r="F24" s="4" t="s">
        <v>3</v>
      </c>
      <c r="G24" s="43">
        <v>1.0305E-2</v>
      </c>
      <c r="H24" s="67">
        <f t="shared" si="0"/>
        <v>0</v>
      </c>
      <c r="I24" s="12">
        <v>1</v>
      </c>
      <c r="J24" s="27">
        <f t="shared" si="1"/>
        <v>20</v>
      </c>
      <c r="M24" s="79"/>
      <c r="O24" s="47"/>
    </row>
    <row r="25" spans="2:15" s="7" customFormat="1" ht="32.1" customHeight="1" x14ac:dyDescent="0.15">
      <c r="B25" s="48"/>
      <c r="C25" s="49"/>
      <c r="D25" s="41" t="s">
        <v>60</v>
      </c>
      <c r="E25" s="42" t="s">
        <v>56</v>
      </c>
      <c r="F25" s="4" t="s">
        <v>3</v>
      </c>
      <c r="G25" s="43">
        <v>1.2980800000000001E-2</v>
      </c>
      <c r="H25" s="67">
        <f t="shared" si="0"/>
        <v>0</v>
      </c>
      <c r="I25" s="12">
        <v>1</v>
      </c>
      <c r="J25" s="27">
        <f t="shared" si="1"/>
        <v>21</v>
      </c>
      <c r="M25" s="79"/>
    </row>
    <row r="26" spans="2:15" s="7" customFormat="1" ht="32.1" customHeight="1" x14ac:dyDescent="0.15">
      <c r="B26" s="48"/>
      <c r="C26" s="49"/>
      <c r="D26" s="41" t="s">
        <v>61</v>
      </c>
      <c r="E26" s="42" t="s">
        <v>56</v>
      </c>
      <c r="F26" s="4" t="s">
        <v>3</v>
      </c>
      <c r="G26" s="43">
        <v>1.5253900000000001E-2</v>
      </c>
      <c r="H26" s="66">
        <f t="shared" si="0"/>
        <v>0</v>
      </c>
      <c r="I26" s="12">
        <v>1</v>
      </c>
      <c r="J26" s="27">
        <f t="shared" si="1"/>
        <v>22</v>
      </c>
      <c r="M26" s="26"/>
    </row>
    <row r="27" spans="2:15" ht="32.1" customHeight="1" x14ac:dyDescent="0.15">
      <c r="B27" s="48"/>
      <c r="C27" s="49"/>
      <c r="D27" s="41" t="s">
        <v>62</v>
      </c>
      <c r="E27" s="42" t="s">
        <v>56</v>
      </c>
      <c r="F27" s="4" t="s">
        <v>3</v>
      </c>
      <c r="G27" s="43">
        <v>1.7931099999999998E-2</v>
      </c>
      <c r="H27" s="66">
        <f t="shared" si="0"/>
        <v>0</v>
      </c>
      <c r="I27" s="12">
        <v>1</v>
      </c>
      <c r="J27" s="27">
        <f t="shared" si="1"/>
        <v>23</v>
      </c>
      <c r="K27" s="2"/>
      <c r="L27" s="2"/>
      <c r="M27" s="26"/>
    </row>
    <row r="28" spans="2:15" ht="32.1" customHeight="1" x14ac:dyDescent="0.15">
      <c r="B28" s="48"/>
      <c r="C28" s="49"/>
      <c r="D28" s="41" t="s">
        <v>63</v>
      </c>
      <c r="E28" s="42" t="s">
        <v>56</v>
      </c>
      <c r="F28" s="4" t="s">
        <v>3</v>
      </c>
      <c r="G28" s="43">
        <v>2.00976E-2</v>
      </c>
      <c r="H28" s="66">
        <f t="shared" si="0"/>
        <v>0</v>
      </c>
      <c r="I28" s="12">
        <v>1</v>
      </c>
      <c r="J28" s="27">
        <f t="shared" si="1"/>
        <v>24</v>
      </c>
      <c r="K28" s="2"/>
      <c r="L28" s="2"/>
      <c r="M28" s="26"/>
    </row>
    <row r="29" spans="2:15" ht="32.1" customHeight="1" x14ac:dyDescent="0.15">
      <c r="B29" s="48"/>
      <c r="C29" s="49"/>
      <c r="D29" s="41" t="s">
        <v>64</v>
      </c>
      <c r="E29" s="42" t="s">
        <v>56</v>
      </c>
      <c r="F29" s="4" t="s">
        <v>3</v>
      </c>
      <c r="G29" s="43">
        <v>2.2272E-2</v>
      </c>
      <c r="H29" s="67">
        <f t="shared" si="0"/>
        <v>0</v>
      </c>
      <c r="I29" s="12">
        <v>1</v>
      </c>
      <c r="J29" s="27">
        <f t="shared" si="1"/>
        <v>25</v>
      </c>
      <c r="K29" s="2"/>
      <c r="L29" s="2"/>
      <c r="M29" s="79"/>
      <c r="O29" s="15"/>
    </row>
    <row r="30" spans="2:15" ht="32.1" customHeight="1" x14ac:dyDescent="0.15">
      <c r="B30" s="48"/>
      <c r="C30" s="49"/>
      <c r="D30" s="41" t="s">
        <v>65</v>
      </c>
      <c r="E30" s="42" t="s">
        <v>56</v>
      </c>
      <c r="F30" s="4" t="s">
        <v>3</v>
      </c>
      <c r="G30" s="43">
        <v>2.45451E-2</v>
      </c>
      <c r="H30" s="67">
        <f t="shared" si="0"/>
        <v>0</v>
      </c>
      <c r="I30" s="12">
        <v>1</v>
      </c>
      <c r="J30" s="27">
        <f t="shared" si="1"/>
        <v>26</v>
      </c>
      <c r="K30" s="2"/>
      <c r="L30" s="2"/>
      <c r="M30" s="79"/>
    </row>
    <row r="31" spans="2:15" ht="32.1" customHeight="1" x14ac:dyDescent="0.15">
      <c r="B31" s="48"/>
      <c r="C31" s="49"/>
      <c r="D31" s="41" t="s">
        <v>66</v>
      </c>
      <c r="E31" s="42" t="s">
        <v>56</v>
      </c>
      <c r="F31" s="4" t="s">
        <v>3</v>
      </c>
      <c r="G31" s="43">
        <v>2.6719E-2</v>
      </c>
      <c r="H31" s="66">
        <f t="shared" si="0"/>
        <v>0</v>
      </c>
      <c r="I31" s="12">
        <v>1</v>
      </c>
      <c r="J31" s="27">
        <f t="shared" si="1"/>
        <v>27</v>
      </c>
      <c r="K31" s="2"/>
      <c r="L31" s="2"/>
      <c r="M31" s="26"/>
    </row>
    <row r="32" spans="2:15" ht="32.1" customHeight="1" x14ac:dyDescent="0.15">
      <c r="B32" s="50"/>
      <c r="C32" s="51"/>
      <c r="D32" s="42" t="s">
        <v>58</v>
      </c>
      <c r="E32" s="42" t="s">
        <v>57</v>
      </c>
      <c r="F32" s="3" t="s">
        <v>3</v>
      </c>
      <c r="G32" s="43">
        <v>8.4232000000000005E-3</v>
      </c>
      <c r="H32" s="67">
        <f t="shared" si="0"/>
        <v>0</v>
      </c>
      <c r="I32" s="12">
        <v>1</v>
      </c>
      <c r="J32" s="27">
        <f t="shared" si="1"/>
        <v>28</v>
      </c>
      <c r="K32" s="2"/>
      <c r="L32" s="2"/>
      <c r="M32" s="79"/>
      <c r="O32" s="15"/>
    </row>
    <row r="33" spans="2:13" ht="32.1" customHeight="1" x14ac:dyDescent="0.15">
      <c r="B33" s="48"/>
      <c r="C33" s="49"/>
      <c r="D33" s="41" t="s">
        <v>59</v>
      </c>
      <c r="E33" s="42" t="s">
        <v>57</v>
      </c>
      <c r="F33" s="4" t="s">
        <v>3</v>
      </c>
      <c r="G33" s="43">
        <v>1.0589700000000001E-2</v>
      </c>
      <c r="H33" s="67">
        <f t="shared" si="0"/>
        <v>0</v>
      </c>
      <c r="I33" s="12">
        <v>1</v>
      </c>
      <c r="J33" s="27">
        <f t="shared" si="1"/>
        <v>29</v>
      </c>
      <c r="K33" s="2"/>
      <c r="L33" s="2"/>
      <c r="M33" s="79"/>
    </row>
    <row r="34" spans="2:13" ht="32.1" customHeight="1" x14ac:dyDescent="0.15">
      <c r="B34" s="48"/>
      <c r="C34" s="49"/>
      <c r="D34" s="41" t="s">
        <v>60</v>
      </c>
      <c r="E34" s="42" t="s">
        <v>57</v>
      </c>
      <c r="F34" s="4" t="s">
        <v>3</v>
      </c>
      <c r="G34" s="43">
        <v>1.3316700000000001E-2</v>
      </c>
      <c r="H34" s="67">
        <f t="shared" si="0"/>
        <v>0</v>
      </c>
      <c r="I34" s="12">
        <v>1</v>
      </c>
      <c r="J34" s="27">
        <f t="shared" si="1"/>
        <v>30</v>
      </c>
      <c r="K34" s="2"/>
      <c r="L34" s="2"/>
      <c r="M34" s="79"/>
    </row>
    <row r="35" spans="2:13" s="7" customFormat="1" ht="32.1" customHeight="1" x14ac:dyDescent="0.15">
      <c r="B35" s="48"/>
      <c r="C35" s="49"/>
      <c r="D35" s="41" t="s">
        <v>61</v>
      </c>
      <c r="E35" s="42" t="s">
        <v>57</v>
      </c>
      <c r="F35" s="4" t="s">
        <v>3</v>
      </c>
      <c r="G35" s="43">
        <v>1.5589799999999999E-2</v>
      </c>
      <c r="H35" s="66">
        <f t="shared" si="0"/>
        <v>0</v>
      </c>
      <c r="I35" s="12">
        <v>1</v>
      </c>
      <c r="J35" s="27">
        <f t="shared" si="1"/>
        <v>31</v>
      </c>
      <c r="M35" s="26"/>
    </row>
    <row r="36" spans="2:13" s="7" customFormat="1" ht="32.1" customHeight="1" x14ac:dyDescent="0.15">
      <c r="B36" s="48"/>
      <c r="C36" s="49"/>
      <c r="D36" s="41" t="s">
        <v>62</v>
      </c>
      <c r="E36" s="42" t="s">
        <v>57</v>
      </c>
      <c r="F36" s="4" t="s">
        <v>3</v>
      </c>
      <c r="G36" s="43">
        <v>1.8314899999999999E-2</v>
      </c>
      <c r="H36" s="66">
        <f t="shared" si="0"/>
        <v>0</v>
      </c>
      <c r="I36" s="12">
        <v>1</v>
      </c>
      <c r="J36" s="27">
        <f t="shared" si="1"/>
        <v>32</v>
      </c>
      <c r="M36" s="26"/>
    </row>
    <row r="37" spans="2:13" s="7" customFormat="1" ht="32.1" customHeight="1" x14ac:dyDescent="0.15">
      <c r="B37" s="48"/>
      <c r="C37" s="49"/>
      <c r="D37" s="41" t="s">
        <v>63</v>
      </c>
      <c r="E37" s="42" t="s">
        <v>57</v>
      </c>
      <c r="F37" s="4" t="s">
        <v>3</v>
      </c>
      <c r="G37" s="43">
        <v>2.04815E-2</v>
      </c>
      <c r="H37" s="66">
        <f t="shared" si="0"/>
        <v>0</v>
      </c>
      <c r="I37" s="12">
        <v>1</v>
      </c>
      <c r="J37" s="27">
        <f t="shared" si="1"/>
        <v>33</v>
      </c>
      <c r="M37" s="26"/>
    </row>
    <row r="38" spans="2:13" s="7" customFormat="1" ht="32.1" customHeight="1" x14ac:dyDescent="0.15">
      <c r="B38" s="48"/>
      <c r="C38" s="49"/>
      <c r="D38" s="41" t="s">
        <v>64</v>
      </c>
      <c r="E38" s="42" t="s">
        <v>57</v>
      </c>
      <c r="F38" s="4" t="s">
        <v>3</v>
      </c>
      <c r="G38" s="43">
        <v>2.26559E-2</v>
      </c>
      <c r="H38" s="66">
        <f t="shared" si="0"/>
        <v>0</v>
      </c>
      <c r="I38" s="12">
        <v>1</v>
      </c>
      <c r="J38" s="27">
        <f t="shared" si="1"/>
        <v>34</v>
      </c>
      <c r="M38" s="26"/>
    </row>
    <row r="39" spans="2:13" s="7" customFormat="1" ht="32.1" customHeight="1" x14ac:dyDescent="0.15">
      <c r="B39" s="48"/>
      <c r="C39" s="49"/>
      <c r="D39" s="41" t="s">
        <v>65</v>
      </c>
      <c r="E39" s="42" t="s">
        <v>57</v>
      </c>
      <c r="F39" s="4" t="s">
        <v>3</v>
      </c>
      <c r="G39" s="43">
        <v>2.49289E-2</v>
      </c>
      <c r="H39" s="66">
        <f t="shared" si="0"/>
        <v>0</v>
      </c>
      <c r="I39" s="12">
        <v>1</v>
      </c>
      <c r="J39" s="27">
        <f t="shared" si="1"/>
        <v>35</v>
      </c>
      <c r="M39" s="26"/>
    </row>
    <row r="40" spans="2:13" s="7" customFormat="1" ht="32.1" customHeight="1" x14ac:dyDescent="0.15">
      <c r="B40" s="48"/>
      <c r="C40" s="49"/>
      <c r="D40" s="41" t="s">
        <v>66</v>
      </c>
      <c r="E40" s="42" t="s">
        <v>57</v>
      </c>
      <c r="F40" s="4" t="s">
        <v>3</v>
      </c>
      <c r="G40" s="43">
        <v>2.71028E-2</v>
      </c>
      <c r="H40" s="66">
        <f t="shared" si="0"/>
        <v>0</v>
      </c>
      <c r="I40" s="12">
        <v>1</v>
      </c>
      <c r="J40" s="27">
        <f>SUM(J39+1)</f>
        <v>36</v>
      </c>
      <c r="M40" s="26"/>
    </row>
    <row r="41" spans="2:13" s="7" customFormat="1" ht="32.1" customHeight="1" x14ac:dyDescent="0.15">
      <c r="B41" s="63" t="s">
        <v>181</v>
      </c>
      <c r="C41" s="64" t="s">
        <v>181</v>
      </c>
      <c r="D41" s="41" t="s">
        <v>184</v>
      </c>
      <c r="E41" s="41"/>
      <c r="F41" s="1" t="s">
        <v>3</v>
      </c>
      <c r="G41" s="43">
        <v>6.6897999999999999E-2</v>
      </c>
      <c r="H41" s="66">
        <f t="shared" si="0"/>
        <v>0</v>
      </c>
      <c r="I41" s="12">
        <v>1</v>
      </c>
      <c r="J41" s="27">
        <f t="shared" ref="J41:J104" si="2">SUM(J40+1)</f>
        <v>37</v>
      </c>
      <c r="M41" s="26"/>
    </row>
    <row r="42" spans="2:13" s="7" customFormat="1" ht="32.1" customHeight="1" x14ac:dyDescent="0.15">
      <c r="B42" s="63" t="s">
        <v>108</v>
      </c>
      <c r="C42" s="64" t="s">
        <v>108</v>
      </c>
      <c r="D42" s="41" t="s">
        <v>30</v>
      </c>
      <c r="E42" s="41"/>
      <c r="F42" s="1" t="s">
        <v>3</v>
      </c>
      <c r="G42" s="43">
        <v>2.8603000000000001E-3</v>
      </c>
      <c r="H42" s="66">
        <f t="shared" si="0"/>
        <v>0</v>
      </c>
      <c r="I42" s="12">
        <v>1</v>
      </c>
      <c r="J42" s="27">
        <f t="shared" si="2"/>
        <v>38</v>
      </c>
      <c r="M42" s="26"/>
    </row>
    <row r="43" spans="2:13" s="7" customFormat="1" ht="32.1" customHeight="1" x14ac:dyDescent="0.15">
      <c r="B43" s="52"/>
      <c r="C43" s="53"/>
      <c r="D43" s="41" t="s">
        <v>24</v>
      </c>
      <c r="E43" s="41"/>
      <c r="F43" s="4" t="s">
        <v>4</v>
      </c>
      <c r="G43" s="43">
        <v>3.5289000000000002E-3</v>
      </c>
      <c r="H43" s="66">
        <f t="shared" si="0"/>
        <v>0</v>
      </c>
      <c r="I43" s="12">
        <v>1</v>
      </c>
      <c r="J43" s="27">
        <f t="shared" si="2"/>
        <v>39</v>
      </c>
      <c r="M43" s="26"/>
    </row>
    <row r="44" spans="2:13" s="7" customFormat="1" ht="32.1" customHeight="1" x14ac:dyDescent="0.15">
      <c r="B44" s="48"/>
      <c r="C44" s="49"/>
      <c r="D44" s="41" t="s">
        <v>25</v>
      </c>
      <c r="E44" s="41"/>
      <c r="F44" s="4" t="s">
        <v>4</v>
      </c>
      <c r="G44" s="43">
        <v>4.4421E-3</v>
      </c>
      <c r="H44" s="66">
        <f t="shared" si="0"/>
        <v>0</v>
      </c>
      <c r="I44" s="12">
        <v>1</v>
      </c>
      <c r="J44" s="27">
        <f t="shared" si="2"/>
        <v>40</v>
      </c>
      <c r="M44" s="26"/>
    </row>
    <row r="45" spans="2:13" s="7" customFormat="1" ht="32.1" customHeight="1" x14ac:dyDescent="0.15">
      <c r="B45" s="48"/>
      <c r="C45" s="49"/>
      <c r="D45" s="41" t="s">
        <v>26</v>
      </c>
      <c r="E45" s="41"/>
      <c r="F45" s="4" t="s">
        <v>4</v>
      </c>
      <c r="G45" s="43">
        <v>4.6433000000000004E-3</v>
      </c>
      <c r="H45" s="66">
        <f t="shared" si="0"/>
        <v>0</v>
      </c>
      <c r="I45" s="12">
        <v>1</v>
      </c>
      <c r="J45" s="27">
        <f t="shared" si="2"/>
        <v>41</v>
      </c>
      <c r="M45" s="26"/>
    </row>
    <row r="46" spans="2:13" s="7" customFormat="1" ht="32.1" customHeight="1" x14ac:dyDescent="0.15">
      <c r="B46" s="52"/>
      <c r="C46" s="53"/>
      <c r="D46" s="41" t="s">
        <v>69</v>
      </c>
      <c r="E46" s="41"/>
      <c r="F46" s="4" t="s">
        <v>3</v>
      </c>
      <c r="G46" s="43">
        <v>4.5288000000000004E-3</v>
      </c>
      <c r="H46" s="66">
        <f t="shared" si="0"/>
        <v>0</v>
      </c>
      <c r="I46" s="12">
        <v>1</v>
      </c>
      <c r="J46" s="27">
        <f t="shared" si="2"/>
        <v>42</v>
      </c>
      <c r="M46" s="26"/>
    </row>
    <row r="47" spans="2:13" s="7" customFormat="1" ht="32.1" customHeight="1" x14ac:dyDescent="0.15">
      <c r="B47" s="52"/>
      <c r="C47" s="53"/>
      <c r="D47" s="41" t="s">
        <v>27</v>
      </c>
      <c r="E47" s="41"/>
      <c r="F47" s="4" t="s">
        <v>4</v>
      </c>
      <c r="G47" s="43">
        <v>6.0828000000000002E-3</v>
      </c>
      <c r="H47" s="66">
        <f t="shared" si="0"/>
        <v>0</v>
      </c>
      <c r="I47" s="12">
        <v>1</v>
      </c>
      <c r="J47" s="27">
        <f t="shared" si="2"/>
        <v>43</v>
      </c>
      <c r="M47" s="26"/>
    </row>
    <row r="48" spans="2:13" s="7" customFormat="1" ht="32.1" customHeight="1" x14ac:dyDescent="0.15">
      <c r="B48" s="48"/>
      <c r="C48" s="49"/>
      <c r="D48" s="41" t="s">
        <v>28</v>
      </c>
      <c r="E48" s="41"/>
      <c r="F48" s="4" t="s">
        <v>4</v>
      </c>
      <c r="G48" s="43">
        <v>8.3735000000000007E-3</v>
      </c>
      <c r="H48" s="66">
        <f t="shared" si="0"/>
        <v>0</v>
      </c>
      <c r="I48" s="12">
        <v>1</v>
      </c>
      <c r="J48" s="27">
        <f t="shared" si="2"/>
        <v>44</v>
      </c>
      <c r="M48" s="26"/>
    </row>
    <row r="49" spans="2:13" s="7" customFormat="1" ht="32.1" customHeight="1" x14ac:dyDescent="0.15">
      <c r="B49" s="48"/>
      <c r="C49" s="49"/>
      <c r="D49" s="41" t="s">
        <v>29</v>
      </c>
      <c r="E49" s="41"/>
      <c r="F49" s="4" t="s">
        <v>4</v>
      </c>
      <c r="G49" s="43">
        <v>8.9461999999999996E-3</v>
      </c>
      <c r="H49" s="66">
        <f t="shared" si="0"/>
        <v>0</v>
      </c>
      <c r="I49" s="12">
        <v>1</v>
      </c>
      <c r="J49" s="27">
        <f t="shared" si="2"/>
        <v>45</v>
      </c>
      <c r="M49" s="26"/>
    </row>
    <row r="50" spans="2:13" s="7" customFormat="1" ht="32.1" customHeight="1" x14ac:dyDescent="0.15">
      <c r="B50" s="52" t="s">
        <v>85</v>
      </c>
      <c r="C50" s="53" t="s">
        <v>85</v>
      </c>
      <c r="D50" s="41" t="s">
        <v>70</v>
      </c>
      <c r="E50" s="41"/>
      <c r="F50" s="4" t="s">
        <v>3</v>
      </c>
      <c r="G50" s="43">
        <v>1.5039000000000001E-3</v>
      </c>
      <c r="H50" s="66">
        <f t="shared" si="0"/>
        <v>0</v>
      </c>
      <c r="I50" s="12">
        <v>1</v>
      </c>
      <c r="J50" s="27">
        <f t="shared" si="2"/>
        <v>46</v>
      </c>
      <c r="M50" s="26"/>
    </row>
    <row r="51" spans="2:13" s="7" customFormat="1" ht="32.1" customHeight="1" x14ac:dyDescent="0.15">
      <c r="B51" s="48"/>
      <c r="C51" s="49"/>
      <c r="D51" s="41" t="s">
        <v>71</v>
      </c>
      <c r="E51" s="41"/>
      <c r="F51" s="4" t="s">
        <v>3</v>
      </c>
      <c r="G51" s="43">
        <v>3.3517E-3</v>
      </c>
      <c r="H51" s="66">
        <f t="shared" si="0"/>
        <v>0</v>
      </c>
      <c r="I51" s="12">
        <v>1</v>
      </c>
      <c r="J51" s="27">
        <f t="shared" si="2"/>
        <v>47</v>
      </c>
      <c r="M51" s="26"/>
    </row>
    <row r="52" spans="2:13" s="7" customFormat="1" ht="32.1" customHeight="1" x14ac:dyDescent="0.15">
      <c r="B52" s="48"/>
      <c r="C52" s="49"/>
      <c r="D52" s="41" t="s">
        <v>72</v>
      </c>
      <c r="E52" s="41"/>
      <c r="F52" s="4" t="s">
        <v>3</v>
      </c>
      <c r="G52" s="43">
        <v>5.1990999999999999E-3</v>
      </c>
      <c r="H52" s="66">
        <f t="shared" si="0"/>
        <v>0</v>
      </c>
      <c r="I52" s="12">
        <v>1</v>
      </c>
      <c r="J52" s="27">
        <f t="shared" si="2"/>
        <v>48</v>
      </c>
      <c r="M52" s="26"/>
    </row>
    <row r="53" spans="2:13" s="7" customFormat="1" ht="32.1" customHeight="1" x14ac:dyDescent="0.15">
      <c r="B53" s="48"/>
      <c r="C53" s="49"/>
      <c r="D53" s="41" t="s">
        <v>73</v>
      </c>
      <c r="E53" s="41"/>
      <c r="F53" s="4" t="s">
        <v>3</v>
      </c>
      <c r="G53" s="43">
        <v>7.0466000000000001E-3</v>
      </c>
      <c r="H53" s="66">
        <f t="shared" si="0"/>
        <v>0</v>
      </c>
      <c r="I53" s="12">
        <v>1</v>
      </c>
      <c r="J53" s="27">
        <f t="shared" si="2"/>
        <v>49</v>
      </c>
      <c r="M53" s="26"/>
    </row>
    <row r="54" spans="2:13" s="7" customFormat="1" ht="32.1" customHeight="1" x14ac:dyDescent="0.15">
      <c r="B54" s="52" t="s">
        <v>110</v>
      </c>
      <c r="C54" s="53" t="s">
        <v>84</v>
      </c>
      <c r="D54" s="41" t="s">
        <v>74</v>
      </c>
      <c r="E54" s="41"/>
      <c r="F54" s="4" t="s">
        <v>3</v>
      </c>
      <c r="G54" s="43">
        <v>7.5960000000000003E-4</v>
      </c>
      <c r="H54" s="66">
        <f t="shared" si="0"/>
        <v>0</v>
      </c>
      <c r="I54" s="12">
        <v>1</v>
      </c>
      <c r="J54" s="27">
        <f t="shared" si="2"/>
        <v>50</v>
      </c>
      <c r="M54" s="26"/>
    </row>
    <row r="55" spans="2:13" s="7" customFormat="1" ht="32.1" customHeight="1" x14ac:dyDescent="0.15">
      <c r="B55" s="48"/>
      <c r="C55" s="49"/>
      <c r="D55" s="41" t="s">
        <v>75</v>
      </c>
      <c r="E55" s="41"/>
      <c r="F55" s="4" t="s">
        <v>3</v>
      </c>
      <c r="G55" s="43">
        <v>1.5192999999999999E-3</v>
      </c>
      <c r="H55" s="66">
        <f t="shared" si="0"/>
        <v>0</v>
      </c>
      <c r="I55" s="12">
        <v>1</v>
      </c>
      <c r="J55" s="27">
        <f t="shared" si="2"/>
        <v>51</v>
      </c>
      <c r="M55" s="26"/>
    </row>
    <row r="56" spans="2:13" s="7" customFormat="1" ht="32.1" customHeight="1" x14ac:dyDescent="0.15">
      <c r="B56" s="48"/>
      <c r="C56" s="49"/>
      <c r="D56" s="41" t="s">
        <v>76</v>
      </c>
      <c r="E56" s="41"/>
      <c r="F56" s="4" t="s">
        <v>3</v>
      </c>
      <c r="G56" s="43">
        <v>2.2788999999999999E-3</v>
      </c>
      <c r="H56" s="66">
        <f t="shared" si="0"/>
        <v>0</v>
      </c>
      <c r="I56" s="12">
        <v>1</v>
      </c>
      <c r="J56" s="27">
        <f t="shared" si="2"/>
        <v>52</v>
      </c>
      <c r="M56" s="26"/>
    </row>
    <row r="57" spans="2:13" s="7" customFormat="1" ht="32.1" customHeight="1" x14ac:dyDescent="0.15">
      <c r="B57" s="52" t="s">
        <v>109</v>
      </c>
      <c r="C57" s="53" t="s">
        <v>83</v>
      </c>
      <c r="D57" s="41" t="s">
        <v>77</v>
      </c>
      <c r="E57" s="41"/>
      <c r="F57" s="4" t="s">
        <v>3</v>
      </c>
      <c r="G57" s="43">
        <v>1.6473100000000001E-2</v>
      </c>
      <c r="H57" s="66">
        <f t="shared" si="0"/>
        <v>0</v>
      </c>
      <c r="I57" s="12">
        <v>1</v>
      </c>
      <c r="J57" s="27">
        <f t="shared" si="2"/>
        <v>53</v>
      </c>
      <c r="M57" s="26"/>
    </row>
    <row r="58" spans="2:13" s="7" customFormat="1" ht="32.1" customHeight="1" x14ac:dyDescent="0.15">
      <c r="B58" s="48"/>
      <c r="C58" s="49"/>
      <c r="D58" s="41" t="s">
        <v>78</v>
      </c>
      <c r="E58" s="41"/>
      <c r="F58" s="4" t="s">
        <v>3</v>
      </c>
      <c r="G58" s="43">
        <v>1.7092199999999998E-2</v>
      </c>
      <c r="H58" s="66">
        <f t="shared" si="0"/>
        <v>0</v>
      </c>
      <c r="I58" s="12">
        <v>1</v>
      </c>
      <c r="J58" s="27">
        <f t="shared" si="2"/>
        <v>54</v>
      </c>
      <c r="M58" s="26"/>
    </row>
    <row r="59" spans="2:13" s="7" customFormat="1" ht="32.1" customHeight="1" x14ac:dyDescent="0.15">
      <c r="B59" s="48"/>
      <c r="C59" s="49"/>
      <c r="D59" s="41" t="s">
        <v>79</v>
      </c>
      <c r="E59" s="41"/>
      <c r="F59" s="4" t="s">
        <v>3</v>
      </c>
      <c r="G59" s="43">
        <v>1.7711299999999999E-2</v>
      </c>
      <c r="H59" s="66">
        <f t="shared" si="0"/>
        <v>0</v>
      </c>
      <c r="I59" s="12">
        <v>1</v>
      </c>
      <c r="J59" s="27">
        <f t="shared" si="2"/>
        <v>55</v>
      </c>
      <c r="M59" s="26"/>
    </row>
    <row r="60" spans="2:13" s="7" customFormat="1" ht="32.1" customHeight="1" x14ac:dyDescent="0.15">
      <c r="B60" s="52"/>
      <c r="C60" s="53"/>
      <c r="D60" s="41" t="s">
        <v>80</v>
      </c>
      <c r="E60" s="41"/>
      <c r="F60" s="4" t="s">
        <v>3</v>
      </c>
      <c r="G60" s="43">
        <v>1.7784100000000001E-2</v>
      </c>
      <c r="H60" s="66">
        <f t="shared" si="0"/>
        <v>0</v>
      </c>
      <c r="I60" s="12">
        <v>1</v>
      </c>
      <c r="J60" s="27">
        <f t="shared" si="2"/>
        <v>56</v>
      </c>
      <c r="M60" s="26"/>
    </row>
    <row r="61" spans="2:13" s="7" customFormat="1" ht="32.1" customHeight="1" x14ac:dyDescent="0.15">
      <c r="B61" s="48"/>
      <c r="C61" s="49"/>
      <c r="D61" s="41" t="s">
        <v>81</v>
      </c>
      <c r="E61" s="41"/>
      <c r="F61" s="4" t="s">
        <v>3</v>
      </c>
      <c r="G61" s="43">
        <v>1.8403099999999999E-2</v>
      </c>
      <c r="H61" s="66">
        <f t="shared" si="0"/>
        <v>0</v>
      </c>
      <c r="I61" s="12">
        <v>1</v>
      </c>
      <c r="J61" s="27">
        <f t="shared" si="2"/>
        <v>57</v>
      </c>
      <c r="M61" s="26"/>
    </row>
    <row r="62" spans="2:13" s="7" customFormat="1" ht="32.1" customHeight="1" x14ac:dyDescent="0.15">
      <c r="B62" s="48"/>
      <c r="C62" s="49"/>
      <c r="D62" s="41" t="s">
        <v>82</v>
      </c>
      <c r="E62" s="41"/>
      <c r="F62" s="4" t="s">
        <v>3</v>
      </c>
      <c r="G62" s="43">
        <v>1.9022299999999999E-2</v>
      </c>
      <c r="H62" s="66">
        <f t="shared" si="0"/>
        <v>0</v>
      </c>
      <c r="I62" s="12">
        <v>1</v>
      </c>
      <c r="J62" s="27">
        <f t="shared" si="2"/>
        <v>58</v>
      </c>
      <c r="M62" s="26"/>
    </row>
    <row r="63" spans="2:13" s="7" customFormat="1" ht="32.1" customHeight="1" x14ac:dyDescent="0.15">
      <c r="B63" s="52"/>
      <c r="C63" s="53" t="s">
        <v>86</v>
      </c>
      <c r="D63" s="41" t="s">
        <v>87</v>
      </c>
      <c r="E63" s="41"/>
      <c r="F63" s="4" t="s">
        <v>3</v>
      </c>
      <c r="G63" s="43">
        <v>9.0112000000000005E-3</v>
      </c>
      <c r="H63" s="66">
        <f t="shared" si="0"/>
        <v>0</v>
      </c>
      <c r="I63" s="12">
        <v>1</v>
      </c>
      <c r="J63" s="27">
        <f t="shared" si="2"/>
        <v>59</v>
      </c>
      <c r="M63" s="26"/>
    </row>
    <row r="64" spans="2:13" s="7" customFormat="1" ht="32.1" customHeight="1" x14ac:dyDescent="0.15">
      <c r="B64" s="48"/>
      <c r="C64" s="49"/>
      <c r="D64" s="41" t="s">
        <v>88</v>
      </c>
      <c r="E64" s="41"/>
      <c r="F64" s="4" t="s">
        <v>3</v>
      </c>
      <c r="G64" s="43">
        <v>9.4631000000000003E-3</v>
      </c>
      <c r="H64" s="66">
        <f t="shared" si="0"/>
        <v>0</v>
      </c>
      <c r="I64" s="12">
        <v>1</v>
      </c>
      <c r="J64" s="27">
        <f t="shared" si="2"/>
        <v>60</v>
      </c>
      <c r="M64" s="26"/>
    </row>
    <row r="65" spans="2:13" s="7" customFormat="1" ht="32.1" customHeight="1" x14ac:dyDescent="0.15">
      <c r="B65" s="48"/>
      <c r="C65" s="49"/>
      <c r="D65" s="41" t="s">
        <v>89</v>
      </c>
      <c r="E65" s="41"/>
      <c r="F65" s="4" t="s">
        <v>3</v>
      </c>
      <c r="G65" s="43">
        <v>9.8020999999999994E-3</v>
      </c>
      <c r="H65" s="66">
        <f t="shared" si="0"/>
        <v>0</v>
      </c>
      <c r="I65" s="12">
        <v>1</v>
      </c>
      <c r="J65" s="27">
        <f t="shared" si="2"/>
        <v>61</v>
      </c>
      <c r="M65" s="26"/>
    </row>
    <row r="66" spans="2:13" s="7" customFormat="1" ht="32.1" customHeight="1" x14ac:dyDescent="0.15">
      <c r="B66" s="52"/>
      <c r="C66" s="53"/>
      <c r="D66" s="41" t="s">
        <v>90</v>
      </c>
      <c r="E66" s="41"/>
      <c r="F66" s="4" t="s">
        <v>3</v>
      </c>
      <c r="G66" s="43">
        <v>1.01411E-2</v>
      </c>
      <c r="H66" s="66">
        <f t="shared" si="0"/>
        <v>0</v>
      </c>
      <c r="I66" s="12">
        <v>1</v>
      </c>
      <c r="J66" s="27">
        <f t="shared" si="2"/>
        <v>62</v>
      </c>
      <c r="M66" s="26"/>
    </row>
    <row r="67" spans="2:13" s="7" customFormat="1" ht="32.1" customHeight="1" x14ac:dyDescent="0.15">
      <c r="B67" s="48"/>
      <c r="C67" s="49"/>
      <c r="D67" s="41" t="s">
        <v>91</v>
      </c>
      <c r="E67" s="41"/>
      <c r="F67" s="4" t="s">
        <v>3</v>
      </c>
      <c r="G67" s="43">
        <v>1.0366999999999999E-2</v>
      </c>
      <c r="H67" s="66">
        <f t="shared" si="0"/>
        <v>0</v>
      </c>
      <c r="I67" s="12">
        <v>1</v>
      </c>
      <c r="J67" s="27">
        <f t="shared" si="2"/>
        <v>63</v>
      </c>
      <c r="M67" s="26"/>
    </row>
    <row r="68" spans="2:13" s="7" customFormat="1" ht="32.1" customHeight="1" x14ac:dyDescent="0.15">
      <c r="B68" s="52"/>
      <c r="C68" s="53" t="s">
        <v>92</v>
      </c>
      <c r="D68" s="41" t="s">
        <v>93</v>
      </c>
      <c r="E68" s="41" t="s">
        <v>149</v>
      </c>
      <c r="F68" s="4" t="s">
        <v>3</v>
      </c>
      <c r="G68" s="43">
        <v>2.1378999999999999E-3</v>
      </c>
      <c r="H68" s="66">
        <f t="shared" si="0"/>
        <v>0</v>
      </c>
      <c r="I68" s="12">
        <v>1</v>
      </c>
      <c r="J68" s="27">
        <f t="shared" si="2"/>
        <v>64</v>
      </c>
      <c r="M68" s="26"/>
    </row>
    <row r="69" spans="2:13" s="7" customFormat="1" ht="32.1" customHeight="1" x14ac:dyDescent="0.15">
      <c r="B69" s="48"/>
      <c r="C69" s="49"/>
      <c r="D69" s="41" t="s">
        <v>94</v>
      </c>
      <c r="E69" s="41" t="s">
        <v>149</v>
      </c>
      <c r="F69" s="4" t="s">
        <v>3</v>
      </c>
      <c r="G69" s="43">
        <v>3.0355E-3</v>
      </c>
      <c r="H69" s="66">
        <f t="shared" ref="H69:H132" si="3">INT(G69*$G$146)</f>
        <v>0</v>
      </c>
      <c r="I69" s="12">
        <v>1</v>
      </c>
      <c r="J69" s="27">
        <f t="shared" si="2"/>
        <v>65</v>
      </c>
      <c r="M69" s="26"/>
    </row>
    <row r="70" spans="2:13" s="7" customFormat="1" ht="32.1" customHeight="1" x14ac:dyDescent="0.15">
      <c r="B70" s="48"/>
      <c r="C70" s="49"/>
      <c r="D70" s="41" t="s">
        <v>95</v>
      </c>
      <c r="E70" s="41" t="s">
        <v>149</v>
      </c>
      <c r="F70" s="4" t="s">
        <v>3</v>
      </c>
      <c r="G70" s="43">
        <v>5.1301000000000003E-3</v>
      </c>
      <c r="H70" s="66">
        <f t="shared" si="3"/>
        <v>0</v>
      </c>
      <c r="I70" s="12">
        <v>1</v>
      </c>
      <c r="J70" s="27">
        <f t="shared" si="2"/>
        <v>66</v>
      </c>
      <c r="M70" s="26"/>
    </row>
    <row r="71" spans="2:13" s="7" customFormat="1" ht="32.1" customHeight="1" x14ac:dyDescent="0.15">
      <c r="B71" s="52"/>
      <c r="C71" s="53" t="s">
        <v>96</v>
      </c>
      <c r="D71" s="41" t="s">
        <v>150</v>
      </c>
      <c r="E71" s="41"/>
      <c r="F71" s="4" t="s">
        <v>3</v>
      </c>
      <c r="G71" s="43">
        <v>7.6760000000000001E-4</v>
      </c>
      <c r="H71" s="66">
        <f t="shared" si="3"/>
        <v>0</v>
      </c>
      <c r="I71" s="12">
        <v>1</v>
      </c>
      <c r="J71" s="27">
        <f t="shared" si="2"/>
        <v>67</v>
      </c>
      <c r="M71" s="26"/>
    </row>
    <row r="72" spans="2:13" s="7" customFormat="1" ht="32.1" customHeight="1" x14ac:dyDescent="0.15">
      <c r="B72" s="48"/>
      <c r="C72" s="49"/>
      <c r="D72" s="41" t="s">
        <v>151</v>
      </c>
      <c r="E72" s="41"/>
      <c r="F72" s="4" t="s">
        <v>3</v>
      </c>
      <c r="G72" s="43">
        <v>1.0307999999999999E-3</v>
      </c>
      <c r="H72" s="66">
        <f t="shared" si="3"/>
        <v>0</v>
      </c>
      <c r="I72" s="12">
        <v>1</v>
      </c>
      <c r="J72" s="27">
        <f t="shared" si="2"/>
        <v>68</v>
      </c>
      <c r="M72" s="26"/>
    </row>
    <row r="73" spans="2:13" s="7" customFormat="1" ht="32.1" customHeight="1" x14ac:dyDescent="0.15">
      <c r="B73" s="48"/>
      <c r="C73" s="49" t="s">
        <v>97</v>
      </c>
      <c r="D73" s="41" t="s">
        <v>98</v>
      </c>
      <c r="E73" s="41"/>
      <c r="F73" s="4" t="s">
        <v>3</v>
      </c>
      <c r="G73" s="43">
        <v>1.7179999999999999E-3</v>
      </c>
      <c r="H73" s="66">
        <f t="shared" si="3"/>
        <v>0</v>
      </c>
      <c r="I73" s="12">
        <v>1</v>
      </c>
      <c r="J73" s="27">
        <f t="shared" si="2"/>
        <v>69</v>
      </c>
      <c r="M73" s="26"/>
    </row>
    <row r="74" spans="2:13" s="7" customFormat="1" ht="32.1" customHeight="1" x14ac:dyDescent="0.15">
      <c r="B74" s="48"/>
      <c r="C74" s="49"/>
      <c r="D74" s="41" t="s">
        <v>99</v>
      </c>
      <c r="E74" s="41"/>
      <c r="F74" s="4" t="s">
        <v>3</v>
      </c>
      <c r="G74" s="43">
        <v>1.5322999999999999E-3</v>
      </c>
      <c r="H74" s="66">
        <f t="shared" si="3"/>
        <v>0</v>
      </c>
      <c r="I74" s="12">
        <v>1</v>
      </c>
      <c r="J74" s="27">
        <f t="shared" si="2"/>
        <v>70</v>
      </c>
      <c r="M74" s="26"/>
    </row>
    <row r="75" spans="2:13" s="7" customFormat="1" ht="32.1" customHeight="1" x14ac:dyDescent="0.15">
      <c r="B75" s="50"/>
      <c r="C75" s="51" t="s">
        <v>5</v>
      </c>
      <c r="D75" s="42" t="s">
        <v>31</v>
      </c>
      <c r="E75" s="42"/>
      <c r="F75" s="1" t="s">
        <v>23</v>
      </c>
      <c r="G75" s="43">
        <v>1.6777999999999999E-3</v>
      </c>
      <c r="H75" s="66">
        <f t="shared" si="3"/>
        <v>0</v>
      </c>
      <c r="I75" s="12">
        <v>1</v>
      </c>
      <c r="J75" s="27">
        <f t="shared" si="2"/>
        <v>71</v>
      </c>
      <c r="M75" s="26"/>
    </row>
    <row r="76" spans="2:13" s="7" customFormat="1" ht="32.1" customHeight="1" x14ac:dyDescent="0.15">
      <c r="B76" s="50" t="s">
        <v>127</v>
      </c>
      <c r="C76" s="54" t="s">
        <v>128</v>
      </c>
      <c r="D76" s="42" t="s">
        <v>152</v>
      </c>
      <c r="E76" s="42" t="s">
        <v>129</v>
      </c>
      <c r="F76" s="22" t="s">
        <v>15</v>
      </c>
      <c r="G76" s="43">
        <v>1.6371999999999999E-3</v>
      </c>
      <c r="H76" s="66">
        <f t="shared" si="3"/>
        <v>0</v>
      </c>
      <c r="I76" s="12">
        <v>0.1</v>
      </c>
      <c r="J76" s="27">
        <f t="shared" si="2"/>
        <v>72</v>
      </c>
      <c r="M76" s="26"/>
    </row>
    <row r="77" spans="2:13" s="7" customFormat="1" ht="32.1" customHeight="1" x14ac:dyDescent="0.15">
      <c r="B77" s="50"/>
      <c r="C77" s="54"/>
      <c r="D77" s="42" t="s">
        <v>130</v>
      </c>
      <c r="E77" s="42" t="s">
        <v>129</v>
      </c>
      <c r="F77" s="22" t="s">
        <v>15</v>
      </c>
      <c r="G77" s="43">
        <v>1.6371999999999999E-3</v>
      </c>
      <c r="H77" s="66">
        <f t="shared" si="3"/>
        <v>0</v>
      </c>
      <c r="I77" s="12">
        <v>0.1</v>
      </c>
      <c r="J77" s="27">
        <f t="shared" si="2"/>
        <v>73</v>
      </c>
      <c r="M77" s="26"/>
    </row>
    <row r="78" spans="2:13" s="7" customFormat="1" ht="32.1" customHeight="1" x14ac:dyDescent="0.15">
      <c r="B78" s="50"/>
      <c r="C78" s="54"/>
      <c r="D78" s="42" t="s">
        <v>153</v>
      </c>
      <c r="E78" s="42" t="s">
        <v>129</v>
      </c>
      <c r="F78" s="22" t="s">
        <v>15</v>
      </c>
      <c r="G78" s="43">
        <v>2.055E-3</v>
      </c>
      <c r="H78" s="66">
        <f t="shared" si="3"/>
        <v>0</v>
      </c>
      <c r="I78" s="12">
        <v>0.1</v>
      </c>
      <c r="J78" s="27">
        <f t="shared" si="2"/>
        <v>74</v>
      </c>
      <c r="M78" s="26"/>
    </row>
    <row r="79" spans="2:13" s="7" customFormat="1" ht="32.1" customHeight="1" x14ac:dyDescent="0.15">
      <c r="B79" s="50"/>
      <c r="C79" s="54"/>
      <c r="D79" s="42" t="s">
        <v>154</v>
      </c>
      <c r="E79" s="42" t="s">
        <v>129</v>
      </c>
      <c r="F79" s="22" t="s">
        <v>15</v>
      </c>
      <c r="G79" s="43">
        <v>2.2826000000000001E-3</v>
      </c>
      <c r="H79" s="66">
        <f t="shared" si="3"/>
        <v>0</v>
      </c>
      <c r="I79" s="12">
        <v>0.1</v>
      </c>
      <c r="J79" s="27">
        <f t="shared" si="2"/>
        <v>75</v>
      </c>
      <c r="M79" s="26"/>
    </row>
    <row r="80" spans="2:13" s="7" customFormat="1" ht="32.1" customHeight="1" x14ac:dyDescent="0.15">
      <c r="B80" s="50"/>
      <c r="C80" s="54"/>
      <c r="D80" s="42" t="s">
        <v>155</v>
      </c>
      <c r="E80" s="42" t="s">
        <v>129</v>
      </c>
      <c r="F80" s="22" t="s">
        <v>15</v>
      </c>
      <c r="G80" s="43">
        <v>2.4718000000000001E-3</v>
      </c>
      <c r="H80" s="66">
        <f t="shared" si="3"/>
        <v>0</v>
      </c>
      <c r="I80" s="12">
        <v>0.1</v>
      </c>
      <c r="J80" s="27">
        <f t="shared" si="2"/>
        <v>76</v>
      </c>
      <c r="M80" s="26"/>
    </row>
    <row r="81" spans="2:13" s="7" customFormat="1" ht="32.1" customHeight="1" x14ac:dyDescent="0.15">
      <c r="B81" s="50"/>
      <c r="C81" s="54"/>
      <c r="D81" s="42" t="s">
        <v>156</v>
      </c>
      <c r="E81" s="42" t="s">
        <v>129</v>
      </c>
      <c r="F81" s="22" t="s">
        <v>15</v>
      </c>
      <c r="G81" s="43">
        <v>2.5958000000000001E-3</v>
      </c>
      <c r="H81" s="66">
        <f t="shared" si="3"/>
        <v>0</v>
      </c>
      <c r="I81" s="12">
        <v>0.1</v>
      </c>
      <c r="J81" s="27">
        <f t="shared" si="2"/>
        <v>77</v>
      </c>
      <c r="M81" s="26"/>
    </row>
    <row r="82" spans="2:13" s="7" customFormat="1" ht="32.1" customHeight="1" x14ac:dyDescent="0.15">
      <c r="B82" s="50"/>
      <c r="C82" s="54"/>
      <c r="D82" s="42" t="s">
        <v>157</v>
      </c>
      <c r="E82" s="42" t="s">
        <v>129</v>
      </c>
      <c r="F82" s="22" t="s">
        <v>15</v>
      </c>
      <c r="G82" s="43">
        <v>2.9214000000000002E-3</v>
      </c>
      <c r="H82" s="66">
        <f t="shared" si="3"/>
        <v>0</v>
      </c>
      <c r="I82" s="12">
        <v>0.1</v>
      </c>
      <c r="J82" s="27">
        <f t="shared" si="2"/>
        <v>78</v>
      </c>
      <c r="M82" s="26"/>
    </row>
    <row r="83" spans="2:13" s="7" customFormat="1" ht="32.1" customHeight="1" x14ac:dyDescent="0.15">
      <c r="B83" s="52"/>
      <c r="C83" s="53" t="s">
        <v>6</v>
      </c>
      <c r="D83" s="41" t="s">
        <v>32</v>
      </c>
      <c r="E83" s="41" t="s">
        <v>158</v>
      </c>
      <c r="F83" s="4" t="s">
        <v>7</v>
      </c>
      <c r="G83" s="43">
        <v>1.0969E-3</v>
      </c>
      <c r="H83" s="66">
        <f t="shared" si="3"/>
        <v>0</v>
      </c>
      <c r="I83" s="12">
        <v>1</v>
      </c>
      <c r="J83" s="27">
        <f t="shared" si="2"/>
        <v>79</v>
      </c>
      <c r="M83" s="26"/>
    </row>
    <row r="84" spans="2:13" s="7" customFormat="1" ht="32.1" customHeight="1" x14ac:dyDescent="0.15">
      <c r="B84" s="48" t="s">
        <v>111</v>
      </c>
      <c r="C84" s="49" t="s">
        <v>14</v>
      </c>
      <c r="D84" s="41" t="s">
        <v>40</v>
      </c>
      <c r="E84" s="41" t="s">
        <v>121</v>
      </c>
      <c r="F84" s="4" t="s">
        <v>18</v>
      </c>
      <c r="G84" s="43">
        <v>5.3654000000000002E-3</v>
      </c>
      <c r="H84" s="66">
        <f t="shared" si="3"/>
        <v>0</v>
      </c>
      <c r="I84" s="24">
        <v>0.01</v>
      </c>
      <c r="J84" s="27">
        <f t="shared" si="2"/>
        <v>80</v>
      </c>
      <c r="M84" s="26"/>
    </row>
    <row r="85" spans="2:13" s="7" customFormat="1" ht="32.1" customHeight="1" x14ac:dyDescent="0.15">
      <c r="B85" s="48"/>
      <c r="C85" s="49"/>
      <c r="D85" s="41" t="s">
        <v>41</v>
      </c>
      <c r="E85" s="41" t="s">
        <v>121</v>
      </c>
      <c r="F85" s="4" t="s">
        <v>18</v>
      </c>
      <c r="G85" s="43">
        <v>8.6727000000000002E-3</v>
      </c>
      <c r="H85" s="66">
        <f t="shared" si="3"/>
        <v>0</v>
      </c>
      <c r="I85" s="24">
        <v>0.01</v>
      </c>
      <c r="J85" s="27">
        <f t="shared" si="2"/>
        <v>81</v>
      </c>
      <c r="M85" s="26"/>
    </row>
    <row r="86" spans="2:13" s="7" customFormat="1" ht="32.1" customHeight="1" x14ac:dyDescent="0.15">
      <c r="B86" s="48"/>
      <c r="C86" s="49"/>
      <c r="D86" s="41" t="s">
        <v>119</v>
      </c>
      <c r="E86" s="41" t="s">
        <v>121</v>
      </c>
      <c r="F86" s="4" t="s">
        <v>18</v>
      </c>
      <c r="G86" s="43">
        <v>1.7955E-3</v>
      </c>
      <c r="H86" s="66">
        <f t="shared" si="3"/>
        <v>0</v>
      </c>
      <c r="I86" s="24">
        <v>0.01</v>
      </c>
      <c r="J86" s="27">
        <f t="shared" si="2"/>
        <v>82</v>
      </c>
      <c r="M86" s="26"/>
    </row>
    <row r="87" spans="2:13" s="7" customFormat="1" ht="32.1" customHeight="1" x14ac:dyDescent="0.15">
      <c r="B87" s="48"/>
      <c r="C87" s="49"/>
      <c r="D87" s="41" t="s">
        <v>120</v>
      </c>
      <c r="E87" s="41" t="s">
        <v>121</v>
      </c>
      <c r="F87" s="4" t="s">
        <v>18</v>
      </c>
      <c r="G87" s="43">
        <v>3.0790000000000001E-3</v>
      </c>
      <c r="H87" s="66">
        <f t="shared" si="3"/>
        <v>0</v>
      </c>
      <c r="I87" s="24">
        <v>0.01</v>
      </c>
      <c r="J87" s="27">
        <f t="shared" si="2"/>
        <v>83</v>
      </c>
      <c r="M87" s="26"/>
    </row>
    <row r="88" spans="2:13" s="7" customFormat="1" ht="32.1" customHeight="1" x14ac:dyDescent="0.15">
      <c r="B88" s="50"/>
      <c r="C88" s="51" t="s">
        <v>8</v>
      </c>
      <c r="D88" s="42" t="s">
        <v>33</v>
      </c>
      <c r="E88" s="42"/>
      <c r="F88" s="1" t="s">
        <v>15</v>
      </c>
      <c r="G88" s="43">
        <v>8.8999999999999995E-5</v>
      </c>
      <c r="H88" s="66">
        <f t="shared" si="3"/>
        <v>0</v>
      </c>
      <c r="I88" s="12">
        <v>0.1</v>
      </c>
      <c r="J88" s="27">
        <f t="shared" si="2"/>
        <v>84</v>
      </c>
      <c r="M88" s="26"/>
    </row>
    <row r="89" spans="2:13" s="7" customFormat="1" ht="32.1" customHeight="1" x14ac:dyDescent="0.15">
      <c r="B89" s="55"/>
      <c r="C89" s="51"/>
      <c r="D89" s="42" t="s">
        <v>118</v>
      </c>
      <c r="E89" s="42"/>
      <c r="F89" s="3" t="s">
        <v>9</v>
      </c>
      <c r="G89" s="43">
        <v>1.6870000000000001E-4</v>
      </c>
      <c r="H89" s="66">
        <f t="shared" si="3"/>
        <v>0</v>
      </c>
      <c r="I89" s="12">
        <v>0.1</v>
      </c>
      <c r="J89" s="27">
        <f t="shared" si="2"/>
        <v>85</v>
      </c>
      <c r="M89" s="26"/>
    </row>
    <row r="90" spans="2:13" s="7" customFormat="1" ht="32.1" customHeight="1" x14ac:dyDescent="0.15">
      <c r="B90" s="55"/>
      <c r="C90" s="51"/>
      <c r="D90" s="42" t="s">
        <v>122</v>
      </c>
      <c r="E90" s="42" t="s">
        <v>123</v>
      </c>
      <c r="F90" s="3" t="s">
        <v>9</v>
      </c>
      <c r="G90" s="43">
        <v>4.74E-5</v>
      </c>
      <c r="H90" s="66">
        <f t="shared" si="3"/>
        <v>0</v>
      </c>
      <c r="I90" s="12">
        <v>0.1</v>
      </c>
      <c r="J90" s="27">
        <f t="shared" si="2"/>
        <v>86</v>
      </c>
      <c r="M90" s="26"/>
    </row>
    <row r="91" spans="2:13" s="7" customFormat="1" ht="32.1" customHeight="1" x14ac:dyDescent="0.15">
      <c r="B91" s="55"/>
      <c r="C91" s="51"/>
      <c r="D91" s="42" t="s">
        <v>122</v>
      </c>
      <c r="E91" s="42" t="s">
        <v>124</v>
      </c>
      <c r="F91" s="3" t="s">
        <v>9</v>
      </c>
      <c r="G91" s="43">
        <v>6.0600000000000003E-5</v>
      </c>
      <c r="H91" s="66">
        <f t="shared" si="3"/>
        <v>0</v>
      </c>
      <c r="I91" s="12">
        <v>0.1</v>
      </c>
      <c r="J91" s="27">
        <f t="shared" si="2"/>
        <v>87</v>
      </c>
      <c r="M91" s="26"/>
    </row>
    <row r="92" spans="2:13" s="7" customFormat="1" ht="32.1" customHeight="1" x14ac:dyDescent="0.15">
      <c r="B92" s="55"/>
      <c r="C92" s="51"/>
      <c r="D92" s="42" t="s">
        <v>122</v>
      </c>
      <c r="E92" s="42" t="s">
        <v>125</v>
      </c>
      <c r="F92" s="3" t="s">
        <v>9</v>
      </c>
      <c r="G92" s="43">
        <v>7.3800000000000005E-5</v>
      </c>
      <c r="H92" s="66">
        <f t="shared" si="3"/>
        <v>0</v>
      </c>
      <c r="I92" s="12">
        <v>0.1</v>
      </c>
      <c r="J92" s="27">
        <f t="shared" si="2"/>
        <v>88</v>
      </c>
      <c r="M92" s="26"/>
    </row>
    <row r="93" spans="2:13" s="7" customFormat="1" ht="32.1" customHeight="1" x14ac:dyDescent="0.15">
      <c r="B93" s="55"/>
      <c r="C93" s="51"/>
      <c r="D93" s="42" t="s">
        <v>122</v>
      </c>
      <c r="E93" s="42" t="s">
        <v>126</v>
      </c>
      <c r="F93" s="3" t="s">
        <v>9</v>
      </c>
      <c r="G93" s="43">
        <v>9.3399999999999993E-5</v>
      </c>
      <c r="H93" s="66">
        <f t="shared" si="3"/>
        <v>0</v>
      </c>
      <c r="I93" s="12">
        <v>0.1</v>
      </c>
      <c r="J93" s="27">
        <f t="shared" si="2"/>
        <v>89</v>
      </c>
      <c r="M93" s="26"/>
    </row>
    <row r="94" spans="2:13" s="7" customFormat="1" ht="32.1" customHeight="1" x14ac:dyDescent="0.15">
      <c r="B94" s="50"/>
      <c r="C94" s="51" t="s">
        <v>166</v>
      </c>
      <c r="D94" s="42" t="s">
        <v>167</v>
      </c>
      <c r="E94" s="42"/>
      <c r="F94" s="3" t="s">
        <v>9</v>
      </c>
      <c r="G94" s="43">
        <v>5.4169999999999999E-4</v>
      </c>
      <c r="H94" s="66">
        <f t="shared" si="3"/>
        <v>0</v>
      </c>
      <c r="I94" s="12">
        <v>0.1</v>
      </c>
      <c r="J94" s="27">
        <f t="shared" si="2"/>
        <v>90</v>
      </c>
      <c r="M94" s="26"/>
    </row>
    <row r="95" spans="2:13" s="7" customFormat="1" ht="38.25" customHeight="1" x14ac:dyDescent="0.15">
      <c r="B95" s="56" t="s">
        <v>112</v>
      </c>
      <c r="C95" s="41" t="s">
        <v>21</v>
      </c>
      <c r="D95" s="41" t="s">
        <v>105</v>
      </c>
      <c r="E95" s="41"/>
      <c r="F95" s="4" t="s">
        <v>9</v>
      </c>
      <c r="G95" s="43">
        <v>1.6559999999999999E-4</v>
      </c>
      <c r="H95" s="66">
        <f t="shared" si="3"/>
        <v>0</v>
      </c>
      <c r="I95" s="12">
        <v>0.1</v>
      </c>
      <c r="J95" s="27">
        <f t="shared" si="2"/>
        <v>91</v>
      </c>
      <c r="M95" s="26"/>
    </row>
    <row r="96" spans="2:13" s="7" customFormat="1" ht="38.25" customHeight="1" x14ac:dyDescent="0.15">
      <c r="B96" s="56"/>
      <c r="C96" s="41"/>
      <c r="D96" s="57" t="s">
        <v>100</v>
      </c>
      <c r="E96" s="57"/>
      <c r="F96" s="4" t="s">
        <v>9</v>
      </c>
      <c r="G96" s="43">
        <v>1.906E-4</v>
      </c>
      <c r="H96" s="66">
        <f t="shared" si="3"/>
        <v>0</v>
      </c>
      <c r="I96" s="12">
        <v>0.1</v>
      </c>
      <c r="J96" s="27">
        <f t="shared" si="2"/>
        <v>92</v>
      </c>
      <c r="M96" s="26"/>
    </row>
    <row r="97" spans="2:13" s="7" customFormat="1" ht="38.25" customHeight="1" x14ac:dyDescent="0.15">
      <c r="B97" s="56"/>
      <c r="C97" s="41"/>
      <c r="D97" s="57" t="s">
        <v>102</v>
      </c>
      <c r="E97" s="57"/>
      <c r="F97" s="4" t="s">
        <v>9</v>
      </c>
      <c r="G97" s="43">
        <v>3.0630000000000002E-4</v>
      </c>
      <c r="H97" s="66">
        <f t="shared" si="3"/>
        <v>0</v>
      </c>
      <c r="I97" s="12">
        <v>0.1</v>
      </c>
      <c r="J97" s="27">
        <f t="shared" si="2"/>
        <v>93</v>
      </c>
      <c r="M97" s="26"/>
    </row>
    <row r="98" spans="2:13" s="7" customFormat="1" ht="38.25" customHeight="1" x14ac:dyDescent="0.15">
      <c r="B98" s="56"/>
      <c r="C98" s="41"/>
      <c r="D98" s="57" t="s">
        <v>101</v>
      </c>
      <c r="E98" s="57"/>
      <c r="F98" s="4" t="s">
        <v>9</v>
      </c>
      <c r="G98" s="43">
        <v>3.3129999999999998E-4</v>
      </c>
      <c r="H98" s="66">
        <f t="shared" si="3"/>
        <v>0</v>
      </c>
      <c r="I98" s="12">
        <v>0.1</v>
      </c>
      <c r="J98" s="27">
        <f t="shared" si="2"/>
        <v>94</v>
      </c>
      <c r="M98" s="26"/>
    </row>
    <row r="99" spans="2:13" s="7" customFormat="1" ht="38.25" customHeight="1" x14ac:dyDescent="0.15">
      <c r="B99" s="56"/>
      <c r="C99" s="41"/>
      <c r="D99" s="57" t="s">
        <v>103</v>
      </c>
      <c r="E99" s="57"/>
      <c r="F99" s="4" t="s">
        <v>9</v>
      </c>
      <c r="G99" s="43">
        <v>3.8160000000000001E-4</v>
      </c>
      <c r="H99" s="66">
        <f t="shared" si="3"/>
        <v>0</v>
      </c>
      <c r="I99" s="12">
        <v>0.1</v>
      </c>
      <c r="J99" s="27">
        <f t="shared" si="2"/>
        <v>95</v>
      </c>
      <c r="M99" s="26"/>
    </row>
    <row r="100" spans="2:13" s="7" customFormat="1" ht="38.25" customHeight="1" x14ac:dyDescent="0.15">
      <c r="B100" s="56"/>
      <c r="C100" s="41"/>
      <c r="D100" s="57" t="s">
        <v>104</v>
      </c>
      <c r="E100" s="57"/>
      <c r="F100" s="4" t="s">
        <v>9</v>
      </c>
      <c r="G100" s="43">
        <v>4.9620000000000003E-4</v>
      </c>
      <c r="H100" s="66">
        <f t="shared" si="3"/>
        <v>0</v>
      </c>
      <c r="I100" s="12">
        <v>0.1</v>
      </c>
      <c r="J100" s="27">
        <f t="shared" si="2"/>
        <v>96</v>
      </c>
      <c r="M100" s="26"/>
    </row>
    <row r="101" spans="2:13" s="7" customFormat="1" ht="37.5" customHeight="1" x14ac:dyDescent="0.15">
      <c r="B101" s="56"/>
      <c r="C101" s="41" t="s">
        <v>22</v>
      </c>
      <c r="D101" s="41" t="s">
        <v>113</v>
      </c>
      <c r="E101" s="41"/>
      <c r="F101" s="4" t="s">
        <v>9</v>
      </c>
      <c r="G101" s="43">
        <v>1.7689999999999999E-4</v>
      </c>
      <c r="H101" s="66">
        <f t="shared" si="3"/>
        <v>0</v>
      </c>
      <c r="I101" s="12">
        <v>0.1</v>
      </c>
      <c r="J101" s="27">
        <f t="shared" si="2"/>
        <v>97</v>
      </c>
      <c r="M101" s="26"/>
    </row>
    <row r="102" spans="2:13" s="7" customFormat="1" ht="37.5" customHeight="1" x14ac:dyDescent="0.15">
      <c r="B102" s="56"/>
      <c r="C102" s="41"/>
      <c r="D102" s="41" t="s">
        <v>142</v>
      </c>
      <c r="E102" s="41"/>
      <c r="F102" s="4" t="s">
        <v>9</v>
      </c>
      <c r="G102" s="43">
        <v>1.942E-4</v>
      </c>
      <c r="H102" s="66">
        <f t="shared" si="3"/>
        <v>0</v>
      </c>
      <c r="I102" s="12">
        <v>0.1</v>
      </c>
      <c r="J102" s="27">
        <f t="shared" si="2"/>
        <v>98</v>
      </c>
      <c r="M102" s="26"/>
    </row>
    <row r="103" spans="2:13" s="7" customFormat="1" ht="37.5" customHeight="1" x14ac:dyDescent="0.15">
      <c r="B103" s="56"/>
      <c r="C103" s="41"/>
      <c r="D103" s="41" t="s">
        <v>114</v>
      </c>
      <c r="E103" s="41"/>
      <c r="F103" s="4" t="s">
        <v>9</v>
      </c>
      <c r="G103" s="43">
        <v>3.1050000000000001E-4</v>
      </c>
      <c r="H103" s="66">
        <f t="shared" si="3"/>
        <v>0</v>
      </c>
      <c r="I103" s="12">
        <v>0.1</v>
      </c>
      <c r="J103" s="27">
        <f t="shared" si="2"/>
        <v>99</v>
      </c>
      <c r="M103" s="26"/>
    </row>
    <row r="104" spans="2:13" s="7" customFormat="1" ht="37.5" customHeight="1" x14ac:dyDescent="0.15">
      <c r="B104" s="56"/>
      <c r="C104" s="41"/>
      <c r="D104" s="57" t="s">
        <v>116</v>
      </c>
      <c r="E104" s="57"/>
      <c r="F104" s="4" t="s">
        <v>9</v>
      </c>
      <c r="G104" s="43">
        <v>1.917E-4</v>
      </c>
      <c r="H104" s="66">
        <f t="shared" si="3"/>
        <v>0</v>
      </c>
      <c r="I104" s="12">
        <v>0.1</v>
      </c>
      <c r="J104" s="27">
        <f t="shared" si="2"/>
        <v>100</v>
      </c>
      <c r="M104" s="26"/>
    </row>
    <row r="105" spans="2:13" s="7" customFormat="1" ht="37.5" customHeight="1" x14ac:dyDescent="0.15">
      <c r="B105" s="56"/>
      <c r="C105" s="41"/>
      <c r="D105" s="57" t="s">
        <v>115</v>
      </c>
      <c r="E105" s="57"/>
      <c r="F105" s="4" t="s">
        <v>9</v>
      </c>
      <c r="G105" s="43">
        <v>3.834E-4</v>
      </c>
      <c r="H105" s="66">
        <f t="shared" si="3"/>
        <v>0</v>
      </c>
      <c r="I105" s="12">
        <v>0.1</v>
      </c>
      <c r="J105" s="27">
        <f t="shared" ref="J105:J145" si="4">SUM(J104+1)</f>
        <v>101</v>
      </c>
      <c r="M105" s="26"/>
    </row>
    <row r="106" spans="2:13" s="7" customFormat="1" ht="37.5" customHeight="1" x14ac:dyDescent="0.15">
      <c r="B106" s="56"/>
      <c r="C106" s="41"/>
      <c r="D106" s="57" t="s">
        <v>117</v>
      </c>
      <c r="E106" s="57"/>
      <c r="F106" s="4" t="s">
        <v>9</v>
      </c>
      <c r="G106" s="43">
        <v>4.3409999999999998E-4</v>
      </c>
      <c r="H106" s="66">
        <f t="shared" si="3"/>
        <v>0</v>
      </c>
      <c r="I106" s="12">
        <v>0.1</v>
      </c>
      <c r="J106" s="27">
        <f t="shared" si="4"/>
        <v>102</v>
      </c>
      <c r="M106" s="26"/>
    </row>
    <row r="107" spans="2:13" s="7" customFormat="1" ht="37.5" customHeight="1" x14ac:dyDescent="0.15">
      <c r="B107" s="56"/>
      <c r="C107" s="41"/>
      <c r="D107" s="41" t="s">
        <v>39</v>
      </c>
      <c r="E107" s="41"/>
      <c r="F107" s="4" t="s">
        <v>9</v>
      </c>
      <c r="G107" s="43">
        <v>4.5209999999999998E-4</v>
      </c>
      <c r="H107" s="66">
        <f t="shared" si="3"/>
        <v>0</v>
      </c>
      <c r="I107" s="12">
        <v>0.1</v>
      </c>
      <c r="J107" s="27">
        <f t="shared" si="4"/>
        <v>103</v>
      </c>
      <c r="M107" s="26"/>
    </row>
    <row r="108" spans="2:13" s="7" customFormat="1" ht="37.5" customHeight="1" x14ac:dyDescent="0.15">
      <c r="B108" s="56"/>
      <c r="C108" s="41"/>
      <c r="D108" s="41" t="s">
        <v>35</v>
      </c>
      <c r="E108" s="41"/>
      <c r="F108" s="4" t="s">
        <v>9</v>
      </c>
      <c r="G108" s="43">
        <v>7.1210000000000002E-4</v>
      </c>
      <c r="H108" s="66">
        <f t="shared" si="3"/>
        <v>0</v>
      </c>
      <c r="I108" s="12">
        <v>0.1</v>
      </c>
      <c r="J108" s="27">
        <f t="shared" si="4"/>
        <v>104</v>
      </c>
      <c r="M108" s="26"/>
    </row>
    <row r="109" spans="2:13" s="7" customFormat="1" ht="37.5" customHeight="1" x14ac:dyDescent="0.15">
      <c r="B109" s="56"/>
      <c r="C109" s="41" t="s">
        <v>37</v>
      </c>
      <c r="D109" s="41" t="s">
        <v>38</v>
      </c>
      <c r="E109" s="41"/>
      <c r="F109" s="4" t="s">
        <v>9</v>
      </c>
      <c r="G109" s="43">
        <v>9.0199999999999997E-5</v>
      </c>
      <c r="H109" s="66">
        <f t="shared" si="3"/>
        <v>0</v>
      </c>
      <c r="I109" s="12">
        <v>0.1</v>
      </c>
      <c r="J109" s="27">
        <f t="shared" si="4"/>
        <v>105</v>
      </c>
      <c r="M109" s="26"/>
    </row>
    <row r="110" spans="2:13" s="7" customFormat="1" ht="37.5" customHeight="1" x14ac:dyDescent="0.15">
      <c r="B110" s="56"/>
      <c r="C110" s="41"/>
      <c r="D110" s="41" t="s">
        <v>131</v>
      </c>
      <c r="E110" s="41"/>
      <c r="F110" s="4" t="s">
        <v>9</v>
      </c>
      <c r="G110" s="43">
        <v>1.0739999999999999E-4</v>
      </c>
      <c r="H110" s="66">
        <f t="shared" si="3"/>
        <v>0</v>
      </c>
      <c r="I110" s="12">
        <v>0.1</v>
      </c>
      <c r="J110" s="27">
        <f t="shared" si="4"/>
        <v>106</v>
      </c>
      <c r="M110" s="26"/>
    </row>
    <row r="111" spans="2:13" s="7" customFormat="1" ht="45.75" customHeight="1" x14ac:dyDescent="0.15">
      <c r="B111" s="56"/>
      <c r="C111" s="41" t="s">
        <v>36</v>
      </c>
      <c r="D111" s="41" t="s">
        <v>133</v>
      </c>
      <c r="E111" s="41"/>
      <c r="F111" s="4" t="s">
        <v>9</v>
      </c>
      <c r="G111" s="43">
        <v>3.4959999999999999E-4</v>
      </c>
      <c r="H111" s="66">
        <f t="shared" si="3"/>
        <v>0</v>
      </c>
      <c r="I111" s="12">
        <v>0.1</v>
      </c>
      <c r="J111" s="27">
        <f t="shared" si="4"/>
        <v>107</v>
      </c>
      <c r="M111" s="26"/>
    </row>
    <row r="112" spans="2:13" s="7" customFormat="1" ht="45.75" customHeight="1" x14ac:dyDescent="0.15">
      <c r="B112" s="56"/>
      <c r="C112" s="41"/>
      <c r="D112" s="41" t="s">
        <v>132</v>
      </c>
      <c r="E112" s="41"/>
      <c r="F112" s="4" t="s">
        <v>9</v>
      </c>
      <c r="G112" s="43">
        <v>4.5469999999999999E-4</v>
      </c>
      <c r="H112" s="66">
        <f t="shared" si="3"/>
        <v>0</v>
      </c>
      <c r="I112" s="12">
        <v>0.1</v>
      </c>
      <c r="J112" s="27">
        <f t="shared" si="4"/>
        <v>108</v>
      </c>
      <c r="M112" s="26"/>
    </row>
    <row r="113" spans="2:13" s="7" customFormat="1" ht="45.75" customHeight="1" x14ac:dyDescent="0.15">
      <c r="B113" s="58"/>
      <c r="C113" s="59"/>
      <c r="D113" s="41" t="s">
        <v>135</v>
      </c>
      <c r="E113" s="41"/>
      <c r="F113" s="4" t="s">
        <v>9</v>
      </c>
      <c r="G113" s="43">
        <v>3.9649999999999999E-4</v>
      </c>
      <c r="H113" s="66">
        <f t="shared" si="3"/>
        <v>0</v>
      </c>
      <c r="I113" s="12">
        <v>0.1</v>
      </c>
      <c r="J113" s="27">
        <f t="shared" si="4"/>
        <v>109</v>
      </c>
      <c r="M113" s="26"/>
    </row>
    <row r="114" spans="2:13" s="7" customFormat="1" ht="45.75" customHeight="1" x14ac:dyDescent="0.15">
      <c r="B114" s="56"/>
      <c r="C114" s="41"/>
      <c r="D114" s="41" t="s">
        <v>134</v>
      </c>
      <c r="E114" s="41"/>
      <c r="F114" s="4" t="s">
        <v>9</v>
      </c>
      <c r="G114" s="43">
        <v>5.821E-4</v>
      </c>
      <c r="H114" s="66">
        <f t="shared" si="3"/>
        <v>0</v>
      </c>
      <c r="I114" s="12">
        <v>0.1</v>
      </c>
      <c r="J114" s="27">
        <f t="shared" si="4"/>
        <v>110</v>
      </c>
      <c r="M114" s="26"/>
    </row>
    <row r="115" spans="2:13" s="7" customFormat="1" ht="45.75" customHeight="1" x14ac:dyDescent="0.15">
      <c r="B115" s="58"/>
      <c r="C115" s="59"/>
      <c r="D115" s="41" t="s">
        <v>138</v>
      </c>
      <c r="E115" s="41"/>
      <c r="F115" s="4" t="s">
        <v>9</v>
      </c>
      <c r="G115" s="43">
        <v>4.3320000000000001E-4</v>
      </c>
      <c r="H115" s="66">
        <f t="shared" si="3"/>
        <v>0</v>
      </c>
      <c r="I115" s="12">
        <v>0.1</v>
      </c>
      <c r="J115" s="27">
        <f t="shared" si="4"/>
        <v>111</v>
      </c>
      <c r="M115" s="26"/>
    </row>
    <row r="116" spans="2:13" s="7" customFormat="1" ht="45.75" customHeight="1" x14ac:dyDescent="0.15">
      <c r="B116" s="58"/>
      <c r="C116" s="59"/>
      <c r="D116" s="41" t="s">
        <v>148</v>
      </c>
      <c r="E116" s="41"/>
      <c r="F116" s="4" t="s">
        <v>9</v>
      </c>
      <c r="G116" s="43">
        <v>3.8470000000000003E-4</v>
      </c>
      <c r="H116" s="66">
        <f t="shared" si="3"/>
        <v>0</v>
      </c>
      <c r="I116" s="12">
        <v>0.1</v>
      </c>
      <c r="J116" s="27">
        <f t="shared" si="4"/>
        <v>112</v>
      </c>
      <c r="M116" s="26"/>
    </row>
    <row r="117" spans="2:13" s="7" customFormat="1" ht="45.75" customHeight="1" x14ac:dyDescent="0.15">
      <c r="B117" s="56"/>
      <c r="C117" s="41"/>
      <c r="D117" s="41" t="s">
        <v>139</v>
      </c>
      <c r="E117" s="41"/>
      <c r="F117" s="4" t="s">
        <v>9</v>
      </c>
      <c r="G117" s="43">
        <v>5.5409999999999997E-4</v>
      </c>
      <c r="H117" s="66">
        <f t="shared" si="3"/>
        <v>0</v>
      </c>
      <c r="I117" s="12">
        <v>0.1</v>
      </c>
      <c r="J117" s="27">
        <f t="shared" si="4"/>
        <v>113</v>
      </c>
      <c r="M117" s="26"/>
    </row>
    <row r="118" spans="2:13" s="7" customFormat="1" ht="45.75" customHeight="1" x14ac:dyDescent="0.15">
      <c r="B118" s="58"/>
      <c r="C118" s="59"/>
      <c r="D118" s="41" t="s">
        <v>140</v>
      </c>
      <c r="E118" s="41"/>
      <c r="F118" s="4" t="s">
        <v>9</v>
      </c>
      <c r="G118" s="43">
        <v>4.0900000000000002E-4</v>
      </c>
      <c r="H118" s="66">
        <f t="shared" si="3"/>
        <v>0</v>
      </c>
      <c r="I118" s="12">
        <v>0.1</v>
      </c>
      <c r="J118" s="27">
        <f t="shared" si="4"/>
        <v>114</v>
      </c>
      <c r="M118" s="26"/>
    </row>
    <row r="119" spans="2:13" s="7" customFormat="1" ht="45.75" customHeight="1" x14ac:dyDescent="0.15">
      <c r="B119" s="56"/>
      <c r="C119" s="41"/>
      <c r="D119" s="41" t="s">
        <v>136</v>
      </c>
      <c r="E119" s="41"/>
      <c r="F119" s="4" t="s">
        <v>9</v>
      </c>
      <c r="G119" s="43">
        <v>3.3429999999999999E-4</v>
      </c>
      <c r="H119" s="66">
        <f t="shared" si="3"/>
        <v>0</v>
      </c>
      <c r="I119" s="12">
        <v>0.1</v>
      </c>
      <c r="J119" s="27">
        <f t="shared" si="4"/>
        <v>115</v>
      </c>
      <c r="M119" s="26"/>
    </row>
    <row r="120" spans="2:13" s="7" customFormat="1" ht="45.75" customHeight="1" x14ac:dyDescent="0.15">
      <c r="B120" s="56"/>
      <c r="C120" s="41"/>
      <c r="D120" s="41" t="s">
        <v>137</v>
      </c>
      <c r="E120" s="41"/>
      <c r="F120" s="4" t="s">
        <v>9</v>
      </c>
      <c r="G120" s="43">
        <v>4.4049999999999997E-4</v>
      </c>
      <c r="H120" s="66">
        <f t="shared" si="3"/>
        <v>0</v>
      </c>
      <c r="I120" s="12">
        <v>0.1</v>
      </c>
      <c r="J120" s="27">
        <f t="shared" si="4"/>
        <v>116</v>
      </c>
      <c r="M120" s="26"/>
    </row>
    <row r="121" spans="2:13" s="7" customFormat="1" ht="45.75" customHeight="1" x14ac:dyDescent="0.15">
      <c r="B121" s="56"/>
      <c r="C121" s="41"/>
      <c r="D121" s="41" t="s">
        <v>141</v>
      </c>
      <c r="E121" s="41"/>
      <c r="F121" s="4" t="s">
        <v>9</v>
      </c>
      <c r="G121" s="43">
        <v>2.9470000000000001E-4</v>
      </c>
      <c r="H121" s="66">
        <f t="shared" si="3"/>
        <v>0</v>
      </c>
      <c r="I121" s="12">
        <v>0.1</v>
      </c>
      <c r="J121" s="27">
        <f t="shared" si="4"/>
        <v>117</v>
      </c>
      <c r="M121" s="26"/>
    </row>
    <row r="122" spans="2:13" s="7" customFormat="1" ht="45.75" customHeight="1" x14ac:dyDescent="0.15">
      <c r="B122" s="56"/>
      <c r="C122" s="41"/>
      <c r="D122" s="41" t="s">
        <v>143</v>
      </c>
      <c r="E122" s="41"/>
      <c r="F122" s="4" t="s">
        <v>9</v>
      </c>
      <c r="G122" s="43">
        <v>3.882E-4</v>
      </c>
      <c r="H122" s="66">
        <f t="shared" si="3"/>
        <v>0</v>
      </c>
      <c r="I122" s="12">
        <v>0.1</v>
      </c>
      <c r="J122" s="27">
        <f t="shared" si="4"/>
        <v>118</v>
      </c>
      <c r="M122" s="26"/>
    </row>
    <row r="123" spans="2:13" s="7" customFormat="1" ht="45.75" customHeight="1" x14ac:dyDescent="0.15">
      <c r="B123" s="56"/>
      <c r="C123" s="41"/>
      <c r="D123" s="41" t="s">
        <v>159</v>
      </c>
      <c r="E123" s="41"/>
      <c r="F123" s="4" t="s">
        <v>9</v>
      </c>
      <c r="G123" s="43">
        <v>2.2020000000000001E-4</v>
      </c>
      <c r="H123" s="66">
        <f t="shared" si="3"/>
        <v>0</v>
      </c>
      <c r="I123" s="12">
        <v>0.1</v>
      </c>
      <c r="J123" s="27">
        <f t="shared" si="4"/>
        <v>119</v>
      </c>
      <c r="M123" s="26"/>
    </row>
    <row r="124" spans="2:13" s="7" customFormat="1" ht="45.75" customHeight="1" x14ac:dyDescent="0.15">
      <c r="B124" s="56"/>
      <c r="C124" s="41"/>
      <c r="D124" s="41" t="s">
        <v>160</v>
      </c>
      <c r="E124" s="41"/>
      <c r="F124" s="4" t="s">
        <v>9</v>
      </c>
      <c r="G124" s="43">
        <v>3.5409999999999999E-4</v>
      </c>
      <c r="H124" s="66">
        <f t="shared" si="3"/>
        <v>0</v>
      </c>
      <c r="I124" s="12">
        <v>0.1</v>
      </c>
      <c r="J124" s="27">
        <f t="shared" si="4"/>
        <v>120</v>
      </c>
      <c r="M124" s="26"/>
    </row>
    <row r="125" spans="2:13" s="7" customFormat="1" ht="45.75" customHeight="1" x14ac:dyDescent="0.15">
      <c r="B125" s="56"/>
      <c r="C125" s="41"/>
      <c r="D125" s="41" t="s">
        <v>161</v>
      </c>
      <c r="E125" s="41"/>
      <c r="F125" s="4" t="s">
        <v>9</v>
      </c>
      <c r="G125" s="43">
        <v>3.9730000000000001E-4</v>
      </c>
      <c r="H125" s="66">
        <f t="shared" si="3"/>
        <v>0</v>
      </c>
      <c r="I125" s="12">
        <v>0.1</v>
      </c>
      <c r="J125" s="27">
        <f t="shared" si="4"/>
        <v>121</v>
      </c>
      <c r="M125" s="26"/>
    </row>
    <row r="126" spans="2:13" s="7" customFormat="1" ht="45.75" customHeight="1" x14ac:dyDescent="0.15">
      <c r="B126" s="58"/>
      <c r="C126" s="59"/>
      <c r="D126" s="41" t="s">
        <v>144</v>
      </c>
      <c r="E126" s="41" t="s">
        <v>145</v>
      </c>
      <c r="F126" s="4" t="s">
        <v>9</v>
      </c>
      <c r="G126" s="43">
        <v>1.1888000000000001E-3</v>
      </c>
      <c r="H126" s="66">
        <f t="shared" si="3"/>
        <v>0</v>
      </c>
      <c r="I126" s="12">
        <v>0.1</v>
      </c>
      <c r="J126" s="27">
        <f t="shared" si="4"/>
        <v>122</v>
      </c>
      <c r="M126" s="26"/>
    </row>
    <row r="127" spans="2:13" s="7" customFormat="1" ht="45.75" customHeight="1" x14ac:dyDescent="0.15">
      <c r="B127" s="58"/>
      <c r="C127" s="59"/>
      <c r="D127" s="57" t="s">
        <v>144</v>
      </c>
      <c r="E127" s="57" t="s">
        <v>164</v>
      </c>
      <c r="F127" s="4" t="s">
        <v>9</v>
      </c>
      <c r="G127" s="43">
        <v>1.9861000000000002E-3</v>
      </c>
      <c r="H127" s="66">
        <f t="shared" si="3"/>
        <v>0</v>
      </c>
      <c r="I127" s="12">
        <v>0.1</v>
      </c>
      <c r="J127" s="27">
        <f t="shared" si="4"/>
        <v>123</v>
      </c>
      <c r="M127" s="26"/>
    </row>
    <row r="128" spans="2:13" s="7" customFormat="1" ht="45.75" customHeight="1" x14ac:dyDescent="0.15">
      <c r="B128" s="58"/>
      <c r="C128" s="59"/>
      <c r="D128" s="57" t="s">
        <v>162</v>
      </c>
      <c r="E128" s="57" t="s">
        <v>163</v>
      </c>
      <c r="F128" s="4" t="s">
        <v>9</v>
      </c>
      <c r="G128" s="43">
        <v>1.2505000000000001E-3</v>
      </c>
      <c r="H128" s="66">
        <f t="shared" si="3"/>
        <v>0</v>
      </c>
      <c r="I128" s="12">
        <v>0.1</v>
      </c>
      <c r="J128" s="27">
        <f t="shared" si="4"/>
        <v>124</v>
      </c>
      <c r="M128" s="26"/>
    </row>
    <row r="129" spans="2:13" s="7" customFormat="1" ht="45.75" customHeight="1" x14ac:dyDescent="0.15">
      <c r="B129" s="58"/>
      <c r="C129" s="59"/>
      <c r="D129" s="57" t="s">
        <v>162</v>
      </c>
      <c r="E129" s="57" t="s">
        <v>165</v>
      </c>
      <c r="F129" s="4" t="s">
        <v>9</v>
      </c>
      <c r="G129" s="43">
        <v>2.0950000000000001E-3</v>
      </c>
      <c r="H129" s="66">
        <f t="shared" si="3"/>
        <v>0</v>
      </c>
      <c r="I129" s="12">
        <v>0.1</v>
      </c>
      <c r="J129" s="27">
        <f t="shared" si="4"/>
        <v>125</v>
      </c>
      <c r="M129" s="26"/>
    </row>
    <row r="130" spans="2:13" s="7" customFormat="1" ht="32.1" customHeight="1" x14ac:dyDescent="0.15">
      <c r="B130" s="55" t="s">
        <v>146</v>
      </c>
      <c r="C130" s="54" t="s">
        <v>10</v>
      </c>
      <c r="D130" s="41" t="s">
        <v>34</v>
      </c>
      <c r="E130" s="41"/>
      <c r="F130" s="4" t="s">
        <v>15</v>
      </c>
      <c r="G130" s="43">
        <v>8.4400000000000005E-5</v>
      </c>
      <c r="H130" s="66">
        <f t="shared" si="3"/>
        <v>0</v>
      </c>
      <c r="I130" s="12">
        <v>0.1</v>
      </c>
      <c r="J130" s="27">
        <f t="shared" si="4"/>
        <v>126</v>
      </c>
      <c r="M130" s="26"/>
    </row>
    <row r="131" spans="2:13" s="7" customFormat="1" ht="32.1" customHeight="1" x14ac:dyDescent="0.15">
      <c r="B131" s="58"/>
      <c r="C131" s="59" t="s">
        <v>45</v>
      </c>
      <c r="D131" s="57" t="s">
        <v>44</v>
      </c>
      <c r="E131" s="57"/>
      <c r="F131" s="4" t="s">
        <v>15</v>
      </c>
      <c r="G131" s="43">
        <v>1.176E-4</v>
      </c>
      <c r="H131" s="66">
        <f t="shared" si="3"/>
        <v>0</v>
      </c>
      <c r="I131" s="12">
        <v>0.1</v>
      </c>
      <c r="J131" s="27">
        <f t="shared" si="4"/>
        <v>127</v>
      </c>
      <c r="M131" s="26"/>
    </row>
    <row r="132" spans="2:13" s="7" customFormat="1" ht="32.1" customHeight="1" x14ac:dyDescent="0.15">
      <c r="B132" s="60"/>
      <c r="C132" s="42" t="s">
        <v>11</v>
      </c>
      <c r="D132" s="61"/>
      <c r="E132" s="61"/>
      <c r="F132" s="23" t="s">
        <v>16</v>
      </c>
      <c r="G132" s="43">
        <v>4.6433000000000004E-3</v>
      </c>
      <c r="H132" s="66">
        <f t="shared" si="3"/>
        <v>0</v>
      </c>
      <c r="I132" s="12">
        <v>1</v>
      </c>
      <c r="J132" s="27">
        <f t="shared" si="4"/>
        <v>128</v>
      </c>
      <c r="M132" s="26"/>
    </row>
    <row r="133" spans="2:13" s="7" customFormat="1" ht="32.1" customHeight="1" x14ac:dyDescent="0.15">
      <c r="B133" s="50"/>
      <c r="C133" s="51" t="s">
        <v>42</v>
      </c>
      <c r="D133" s="51" t="s">
        <v>42</v>
      </c>
      <c r="E133" s="51"/>
      <c r="F133" s="3" t="s">
        <v>12</v>
      </c>
      <c r="G133" s="43">
        <v>2.1822999999999999E-3</v>
      </c>
      <c r="H133" s="66">
        <f t="shared" ref="H133:H145" si="5">INT(G133*$G$146)</f>
        <v>0</v>
      </c>
      <c r="I133" s="12">
        <v>1</v>
      </c>
      <c r="J133" s="27">
        <f t="shared" si="4"/>
        <v>129</v>
      </c>
      <c r="M133" s="26"/>
    </row>
    <row r="134" spans="2:13" s="7" customFormat="1" ht="32.1" customHeight="1" x14ac:dyDescent="0.15">
      <c r="B134" s="55"/>
      <c r="C134" s="54" t="s">
        <v>43</v>
      </c>
      <c r="D134" s="54" t="s">
        <v>43</v>
      </c>
      <c r="E134" s="54"/>
      <c r="F134" s="3" t="s">
        <v>12</v>
      </c>
      <c r="G134" s="43">
        <v>1.8728E-3</v>
      </c>
      <c r="H134" s="66">
        <f t="shared" si="5"/>
        <v>0</v>
      </c>
      <c r="I134" s="12">
        <v>1</v>
      </c>
      <c r="J134" s="27">
        <f t="shared" si="4"/>
        <v>130</v>
      </c>
      <c r="M134" s="26"/>
    </row>
    <row r="135" spans="2:13" s="7" customFormat="1" ht="32.1" customHeight="1" x14ac:dyDescent="0.15">
      <c r="B135" s="60"/>
      <c r="C135" s="42" t="s">
        <v>147</v>
      </c>
      <c r="D135" s="61" t="s">
        <v>168</v>
      </c>
      <c r="E135" s="61"/>
      <c r="F135" s="23" t="s">
        <v>3</v>
      </c>
      <c r="G135" s="43">
        <v>1.8188E-3</v>
      </c>
      <c r="H135" s="66">
        <f t="shared" si="5"/>
        <v>0</v>
      </c>
      <c r="I135" s="12">
        <v>1</v>
      </c>
      <c r="J135" s="27">
        <f t="shared" si="4"/>
        <v>131</v>
      </c>
      <c r="M135" s="26"/>
    </row>
    <row r="136" spans="2:13" s="7" customFormat="1" ht="32.1" customHeight="1" x14ac:dyDescent="0.15">
      <c r="B136" s="60"/>
      <c r="C136" s="42" t="s">
        <v>147</v>
      </c>
      <c r="D136" s="61" t="s">
        <v>169</v>
      </c>
      <c r="E136" s="61"/>
      <c r="F136" s="23" t="s">
        <v>3</v>
      </c>
      <c r="G136" s="43">
        <v>2.0920999999999999E-3</v>
      </c>
      <c r="H136" s="66">
        <f t="shared" si="5"/>
        <v>0</v>
      </c>
      <c r="I136" s="12">
        <v>1</v>
      </c>
      <c r="J136" s="27">
        <f t="shared" si="4"/>
        <v>132</v>
      </c>
      <c r="M136" s="26"/>
    </row>
    <row r="137" spans="2:13" s="7" customFormat="1" ht="32.1" customHeight="1" x14ac:dyDescent="0.15">
      <c r="B137" s="60" t="s">
        <v>20</v>
      </c>
      <c r="C137" s="42" t="s">
        <v>170</v>
      </c>
      <c r="D137" s="61" t="s">
        <v>171</v>
      </c>
      <c r="E137" s="61"/>
      <c r="F137" s="23" t="s">
        <v>180</v>
      </c>
      <c r="G137" s="43">
        <v>9.0050000000000004E-4</v>
      </c>
      <c r="H137" s="66">
        <f t="shared" si="5"/>
        <v>0</v>
      </c>
      <c r="I137" s="12">
        <v>1</v>
      </c>
      <c r="J137" s="27">
        <f t="shared" si="4"/>
        <v>133</v>
      </c>
      <c r="M137" s="26"/>
    </row>
    <row r="138" spans="2:13" s="7" customFormat="1" ht="32.1" customHeight="1" x14ac:dyDescent="0.15">
      <c r="B138" s="60"/>
      <c r="C138" s="42"/>
      <c r="D138" s="61" t="s">
        <v>172</v>
      </c>
      <c r="E138" s="61"/>
      <c r="F138" s="23" t="s">
        <v>180</v>
      </c>
      <c r="G138" s="43">
        <v>1.3508000000000001E-3</v>
      </c>
      <c r="H138" s="66">
        <f t="shared" si="5"/>
        <v>0</v>
      </c>
      <c r="I138" s="12">
        <v>1</v>
      </c>
      <c r="J138" s="27">
        <f t="shared" si="4"/>
        <v>134</v>
      </c>
      <c r="M138" s="26"/>
    </row>
    <row r="139" spans="2:13" s="7" customFormat="1" ht="32.1" customHeight="1" x14ac:dyDescent="0.15">
      <c r="B139" s="60"/>
      <c r="C139" s="42"/>
      <c r="D139" s="61" t="s">
        <v>173</v>
      </c>
      <c r="E139" s="61"/>
      <c r="F139" s="23" t="s">
        <v>180</v>
      </c>
      <c r="G139" s="43">
        <v>1.8010999999999999E-3</v>
      </c>
      <c r="H139" s="66">
        <f t="shared" si="5"/>
        <v>0</v>
      </c>
      <c r="I139" s="12">
        <v>1</v>
      </c>
      <c r="J139" s="27">
        <f t="shared" si="4"/>
        <v>135</v>
      </c>
      <c r="M139" s="26"/>
    </row>
    <row r="140" spans="2:13" s="7" customFormat="1" ht="32.1" customHeight="1" x14ac:dyDescent="0.15">
      <c r="B140" s="60"/>
      <c r="C140" s="42"/>
      <c r="D140" s="61" t="s">
        <v>174</v>
      </c>
      <c r="E140" s="61"/>
      <c r="F140" s="23" t="s">
        <v>180</v>
      </c>
      <c r="G140" s="43">
        <v>2.2514000000000002E-3</v>
      </c>
      <c r="H140" s="66">
        <f t="shared" si="5"/>
        <v>0</v>
      </c>
      <c r="I140" s="12">
        <v>1</v>
      </c>
      <c r="J140" s="27">
        <f t="shared" si="4"/>
        <v>136</v>
      </c>
      <c r="M140" s="26"/>
    </row>
    <row r="141" spans="2:13" s="7" customFormat="1" ht="32.1" customHeight="1" x14ac:dyDescent="0.15">
      <c r="B141" s="60"/>
      <c r="C141" s="42"/>
      <c r="D141" s="61" t="s">
        <v>175</v>
      </c>
      <c r="E141" s="61"/>
      <c r="F141" s="23" t="s">
        <v>180</v>
      </c>
      <c r="G141" s="43">
        <v>2.7017E-3</v>
      </c>
      <c r="H141" s="66">
        <f t="shared" si="5"/>
        <v>0</v>
      </c>
      <c r="I141" s="12">
        <v>1</v>
      </c>
      <c r="J141" s="27">
        <f t="shared" si="4"/>
        <v>137</v>
      </c>
      <c r="M141" s="26"/>
    </row>
    <row r="142" spans="2:13" s="7" customFormat="1" ht="32.1" customHeight="1" x14ac:dyDescent="0.15">
      <c r="B142" s="60"/>
      <c r="C142" s="42"/>
      <c r="D142" s="61" t="s">
        <v>176</v>
      </c>
      <c r="E142" s="61"/>
      <c r="F142" s="23" t="s">
        <v>180</v>
      </c>
      <c r="G142" s="43">
        <v>3.1519999999999999E-3</v>
      </c>
      <c r="H142" s="66">
        <f t="shared" si="5"/>
        <v>0</v>
      </c>
      <c r="I142" s="12">
        <v>1</v>
      </c>
      <c r="J142" s="27">
        <f t="shared" si="4"/>
        <v>138</v>
      </c>
      <c r="M142" s="26"/>
    </row>
    <row r="143" spans="2:13" s="7" customFormat="1" ht="32.1" customHeight="1" x14ac:dyDescent="0.15">
      <c r="B143" s="60"/>
      <c r="C143" s="42"/>
      <c r="D143" s="61" t="s">
        <v>177</v>
      </c>
      <c r="E143" s="61"/>
      <c r="F143" s="23" t="s">
        <v>180</v>
      </c>
      <c r="G143" s="43">
        <v>3.6023000000000001E-3</v>
      </c>
      <c r="H143" s="66">
        <f t="shared" si="5"/>
        <v>0</v>
      </c>
      <c r="I143" s="12">
        <v>1</v>
      </c>
      <c r="J143" s="27">
        <f t="shared" si="4"/>
        <v>139</v>
      </c>
      <c r="M143" s="26"/>
    </row>
    <row r="144" spans="2:13" s="7" customFormat="1" ht="32.1" customHeight="1" x14ac:dyDescent="0.15">
      <c r="B144" s="60"/>
      <c r="C144" s="42"/>
      <c r="D144" s="61" t="s">
        <v>178</v>
      </c>
      <c r="E144" s="61"/>
      <c r="F144" s="23" t="s">
        <v>180</v>
      </c>
      <c r="G144" s="43">
        <v>4.0526E-3</v>
      </c>
      <c r="H144" s="66">
        <f>INT(G144*$G$146)</f>
        <v>0</v>
      </c>
      <c r="I144" s="12">
        <v>1</v>
      </c>
      <c r="J144" s="27">
        <f t="shared" si="4"/>
        <v>140</v>
      </c>
      <c r="M144" s="26"/>
    </row>
    <row r="145" spans="2:15" s="7" customFormat="1" ht="32.1" customHeight="1" x14ac:dyDescent="0.15">
      <c r="B145" s="60"/>
      <c r="C145" s="42"/>
      <c r="D145" s="61" t="s">
        <v>179</v>
      </c>
      <c r="E145" s="61"/>
      <c r="F145" s="23" t="s">
        <v>180</v>
      </c>
      <c r="G145" s="43">
        <v>4.5028999999999998E-3</v>
      </c>
      <c r="H145" s="66">
        <f t="shared" si="5"/>
        <v>0</v>
      </c>
      <c r="I145" s="12">
        <v>1</v>
      </c>
      <c r="J145" s="27">
        <f t="shared" si="4"/>
        <v>141</v>
      </c>
      <c r="M145" s="26"/>
    </row>
    <row r="146" spans="2:15" ht="39" customHeight="1" thickBot="1" x14ac:dyDescent="0.2">
      <c r="B146" s="70" t="s">
        <v>186</v>
      </c>
      <c r="C146" s="71"/>
      <c r="D146" s="71"/>
      <c r="E146" s="71"/>
      <c r="F146" s="72"/>
      <c r="G146" s="62"/>
      <c r="H146" s="68">
        <f>ROUNDDOWN(SUM(H5:H145),-1)</f>
        <v>0</v>
      </c>
      <c r="I146" s="28"/>
      <c r="J146" s="29"/>
      <c r="K146" s="2"/>
      <c r="M146" s="8"/>
      <c r="O146" s="15"/>
    </row>
    <row r="147" spans="2:15" ht="32.1" customHeight="1" x14ac:dyDescent="0.15">
      <c r="G147" s="17"/>
      <c r="H147" s="17"/>
      <c r="I147" s="18"/>
      <c r="N147" s="19"/>
    </row>
    <row r="148" spans="2:15" ht="32.1" customHeight="1" x14ac:dyDescent="0.15"/>
    <row r="149" spans="2:15" ht="32.1" customHeight="1" x14ac:dyDescent="0.15"/>
    <row r="150" spans="2:15" ht="32.1" customHeight="1" x14ac:dyDescent="0.15"/>
    <row r="153" spans="2:15" x14ac:dyDescent="0.15">
      <c r="B153" s="2"/>
      <c r="C153" s="2"/>
      <c r="D153" s="2"/>
      <c r="E153" s="2"/>
      <c r="F153" s="2"/>
      <c r="G153" s="2"/>
      <c r="H153" s="2"/>
      <c r="I153" s="69"/>
      <c r="J153" s="69"/>
      <c r="K153" s="2"/>
      <c r="L153" s="2"/>
    </row>
    <row r="154" spans="2:15" x14ac:dyDescent="0.15">
      <c r="B154" s="2"/>
      <c r="C154" s="2"/>
      <c r="D154" s="2"/>
      <c r="E154" s="2"/>
      <c r="F154" s="2"/>
      <c r="G154" s="2"/>
      <c r="H154" s="2"/>
      <c r="I154" s="69"/>
      <c r="J154" s="69"/>
      <c r="K154" s="2"/>
      <c r="L154" s="2"/>
    </row>
    <row r="160" spans="2:15" x14ac:dyDescent="0.15">
      <c r="G160" s="16">
        <f>SUM(G5:G146)</f>
        <v>1.0000001000000001</v>
      </c>
    </row>
  </sheetData>
  <sheetProtection password="C6EF" sheet="1" objects="1" scenarios="1"/>
  <protectedRanges>
    <protectedRange sqref="G146" name="範囲1"/>
  </protectedRanges>
  <mergeCells count="15">
    <mergeCell ref="M21:M22"/>
    <mergeCell ref="M24:M25"/>
    <mergeCell ref="M29:M30"/>
    <mergeCell ref="M32:M34"/>
    <mergeCell ref="B3:B4"/>
    <mergeCell ref="C3:C4"/>
    <mergeCell ref="E3:E4"/>
    <mergeCell ref="F3:F4"/>
    <mergeCell ref="G3:G4"/>
    <mergeCell ref="H3:H4"/>
    <mergeCell ref="I153:J154"/>
    <mergeCell ref="B146:F146"/>
    <mergeCell ref="B1:J2"/>
    <mergeCell ref="I3:I4"/>
    <mergeCell ref="J3:J4"/>
  </mergeCells>
  <phoneticPr fontId="2"/>
  <printOptions horizontalCentered="1"/>
  <pageMargins left="0.70866141732283472" right="0.70866141732283472" top="0.35433070866141736" bottom="0.15748031496062992" header="0.31496062992125984" footer="0.31496062992125984"/>
  <pageSetup paperSize="9" scale="55" fitToHeight="0" orientation="portrait" r:id="rId1"/>
  <headerFooter>
    <oddFooter>&amp;C&amp;F　&amp;P/&amp;N</oddFooter>
  </headerFooter>
  <rowBreaks count="3" manualBreakCount="3">
    <brk id="49" max="9" man="1"/>
    <brk id="94" max="9" man="1"/>
    <brk id="129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②契約用単価算定表【提出用】</vt:lpstr>
      <vt:lpstr>②契約用単価算定表【提出用】!Print_Area</vt:lpstr>
      <vt:lpstr>②契約用単価算定表【提出用】!Print_Titles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masa_tatehana</dc:creator>
  <cp:lastModifiedBy>suido-043</cp:lastModifiedBy>
  <cp:lastPrinted>2023-03-30T11:55:12Z</cp:lastPrinted>
  <dcterms:created xsi:type="dcterms:W3CDTF">2013-08-21T02:27:39Z</dcterms:created>
  <dcterms:modified xsi:type="dcterms:W3CDTF">2023-03-31T13:25:02Z</dcterms:modified>
</cp:coreProperties>
</file>