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sv200\J10管理課\02管理係\下水道会計\13その他調査もの\R2\経営比較分析表\確認表\特環\"/>
    </mc:Choice>
  </mc:AlternateContent>
  <workbookProtection workbookAlgorithmName="SHA-512" workbookHashValue="XGGpXZxwem5qxP1Lf7YZE4d5WWFfhsYurWwTVu3oKWqawcjccVpavB/iB7jAO139qq7kxqsruAWh8j7e7yNWVA==" workbookSaltValue="c4Xk55eDJO72i5Lh9qyyFA==" workbookSpinCount="100000" lockStructure="1"/>
  <bookViews>
    <workbookView xWindow="0" yWindow="0" windowWidth="28800" windowHeight="120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E85" i="4"/>
  <c r="BB10" i="4"/>
  <c r="P10" i="4"/>
  <c r="AT8" i="4"/>
  <c r="AL8" i="4"/>
  <c r="W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<sst xmlns="http://schemas.openxmlformats.org/spreadsheetml/2006/main" count="231" uniqueCount="116">
  <si>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</si>
  <si>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</si>
  <si>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</si>
  <si>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</si>
  <si>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</si>
  <si>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</si>
  <si>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</si>
  <si>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</si>
  <si>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</si>
  <si>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</si>
  <si>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</si>
  <si>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</si>
  <si>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</si>
  <si>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</si>
  <si>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</si>
  <si>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</si>
  <si>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</si>
  <si>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</si>
  <si>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</si>
  <si>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</si>
  <si>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</si>
  <si>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</si>
  <si>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</si>
  <si>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</si>
  <si>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</si>
  <si>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</si>
  <si>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</si>
  <si>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</si>
  <si>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</si>
  <si>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</si>
  <si>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</si>
  <si>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</si>
  <si>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</si>
  <si>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</si>
  <si>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</si>
  <si>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</si>
  <si>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</si>
  <si>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</si>
  <si>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</si>
  <si>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</si>
  <si>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</si>
  <si>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</si>
  <si>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</si>
  <si>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</si>
  <si>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</si>
  <si>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</si>
  <si>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</si>
  <si>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</si>
  <si>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</si>
  <si>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</si>
  <si>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</si>
  <si>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</si>
  <si>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</si>
  <si>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</si>
  <si>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</si>
  <si>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</si>
  <si>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</si>
  <si>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</si>
  <si>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</si>
  <si>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</si>
  <si>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</si>
  <si>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</si>
  <si>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</si>
  <si>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</si>
  <si>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</si>
  <si>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</si>
  <si>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</si>
  <si>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</si>
  <si>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</si>
  <si>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</si>
  <si>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</si>
  <si>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</si>
  <si>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</si>
  <si>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</si>
  <si>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</si>
  <si>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</si>
  <si>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</si>
  <si>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</si>
  <si>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</si>
  <si>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</si>
  <si>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</si>
  <si>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</si>
  <si>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</si>
  <si>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</si>
  <si>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</si>
  <si>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</si>
  <si>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</si>
  <si>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</si>
  <si>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</si>
  <si>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</si>
  <si>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</si>
  <si>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</si>
  <si>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</si>
  <si>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</si>
  <si>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</si>
  <si>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</si>
  <si>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</si>
  <si>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</si>
  <si>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</si>
  <si>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</si>
  <si>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</si>
  <si>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</si>
  <si>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</si>
  <si>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</si>
  <si>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</si>
  <si>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</si>
  <si>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</si>
  <si>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</si>
  <si>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</si>
  <si>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</si>
  <si>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</si>
  <si>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</si>
  <si>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</si>
  <si>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①有形固定資産減価償却率は、増加傾向にあり、類似団体より高い水準で推移している。
②管渠老朽化率は、供用開始から20年であるため耐用年数（50年）を超えている管渠がなく、未だ０％である。
③管渠改善率は、未だ０％であり、耐用年数を超えている管渠はない。</t>
    <rPh sb="1" eb="3">
      <t>ユウケイ</t>
    </rPh>
    <rPh sb="3" eb="5">
      <t>コテイ</t>
    </rPh>
    <rPh sb="5" eb="7">
      <t>シサン</t>
    </rPh>
    <rPh sb="7" eb="9">
      <t>ゲンカ</t>
    </rPh>
    <rPh sb="9" eb="11">
      <t>ショウキャク</t>
    </rPh>
    <rPh sb="11" eb="12">
      <t>リツ</t>
    </rPh>
    <rPh sb="14" eb="16">
      <t>ゾウカ</t>
    </rPh>
    <rPh sb="16" eb="18">
      <t>ケイコウ</t>
    </rPh>
    <rPh sb="22" eb="24">
      <t>ルイジ</t>
    </rPh>
    <rPh sb="24" eb="26">
      <t>ダンタイ</t>
    </rPh>
    <rPh sb="28" eb="29">
      <t>タカ</t>
    </rPh>
    <rPh sb="30" eb="32">
      <t>スイジュン</t>
    </rPh>
    <rPh sb="33" eb="35">
      <t>スイイ</t>
    </rPh>
    <phoneticPr fontId="4"/>
  </si>
  <si>
    <t>　経営の健全性・効率性については、使用料の増加及び水洗化率の向上はあまり見込めないため、小規模の処理施設においての効率的な維持管理方法等の検討を行い、経費の削減に努め、累積欠損金を減らしていかなければならない。
　また、本事業においては水洗化率の向上も喫緊の課題である。温泉観光地であり古い建物が多く下水道への個人接続工事費用負担が大きいため水洗化率が向上しないという現状だが、ＰＲ活動及び戸別訪問等による接続推進に向けた取組みを今後さらに充実していくことが必要である。
　老朽化の状況については、ストックマネジメント計画を策定し、それに基づき耐用年数までに更新・改善工事に取り組んでいく必要がある。</t>
    <rPh sb="1" eb="3">
      <t>ケイエイ</t>
    </rPh>
    <rPh sb="4" eb="7">
      <t>ケンゼンセイ</t>
    </rPh>
    <rPh sb="8" eb="11">
      <t>コウリツセイ</t>
    </rPh>
    <rPh sb="17" eb="19">
      <t>シヨウ</t>
    </rPh>
    <rPh sb="19" eb="20">
      <t>リョウ</t>
    </rPh>
    <rPh sb="21" eb="23">
      <t>ゾウカ</t>
    </rPh>
    <rPh sb="23" eb="24">
      <t>オヨ</t>
    </rPh>
    <rPh sb="25" eb="28">
      <t>スイセンカ</t>
    </rPh>
    <rPh sb="28" eb="29">
      <t>リツ</t>
    </rPh>
    <rPh sb="30" eb="32">
      <t>コウジョウ</t>
    </rPh>
    <rPh sb="36" eb="38">
      <t>ミコ</t>
    </rPh>
    <rPh sb="44" eb="47">
      <t>ショウキボ</t>
    </rPh>
    <rPh sb="48" eb="50">
      <t>ショリ</t>
    </rPh>
    <rPh sb="50" eb="52">
      <t>シセツ</t>
    </rPh>
    <rPh sb="57" eb="60">
      <t>コウリツテキ</t>
    </rPh>
    <rPh sb="61" eb="63">
      <t>イジ</t>
    </rPh>
    <rPh sb="63" eb="65">
      <t>カンリ</t>
    </rPh>
    <rPh sb="65" eb="67">
      <t>ホウホウ</t>
    </rPh>
    <rPh sb="67" eb="68">
      <t>ナド</t>
    </rPh>
    <rPh sb="69" eb="71">
      <t>ケントウ</t>
    </rPh>
    <rPh sb="72" eb="73">
      <t>オコナ</t>
    </rPh>
    <rPh sb="75" eb="77">
      <t>ケイヒ</t>
    </rPh>
    <rPh sb="78" eb="80">
      <t>サクゲン</t>
    </rPh>
    <rPh sb="81" eb="82">
      <t>ツト</t>
    </rPh>
    <rPh sb="84" eb="86">
      <t>ルイセキ</t>
    </rPh>
    <rPh sb="86" eb="89">
      <t>ケッソンキン</t>
    </rPh>
    <rPh sb="90" eb="91">
      <t>ヘ</t>
    </rPh>
    <rPh sb="110" eb="111">
      <t>ホン</t>
    </rPh>
    <rPh sb="111" eb="113">
      <t>ジギョウ</t>
    </rPh>
    <rPh sb="118" eb="121">
      <t>スイセンカ</t>
    </rPh>
    <rPh sb="121" eb="122">
      <t>リツ</t>
    </rPh>
    <rPh sb="123" eb="125">
      <t>コウジョウ</t>
    </rPh>
    <rPh sb="126" eb="128">
      <t>キッキン</t>
    </rPh>
    <rPh sb="129" eb="131">
      <t>カダイ</t>
    </rPh>
    <rPh sb="143" eb="144">
      <t>フル</t>
    </rPh>
    <rPh sb="145" eb="147">
      <t>タテモノ</t>
    </rPh>
    <rPh sb="148" eb="149">
      <t>オオ</t>
    </rPh>
    <rPh sb="150" eb="153">
      <t>ゲスイドウ</t>
    </rPh>
    <rPh sb="155" eb="157">
      <t>コジン</t>
    </rPh>
    <rPh sb="157" eb="159">
      <t>セツゾク</t>
    </rPh>
    <rPh sb="159" eb="161">
      <t>コウジ</t>
    </rPh>
    <rPh sb="161" eb="163">
      <t>ヒヨウ</t>
    </rPh>
    <rPh sb="163" eb="165">
      <t>フタン</t>
    </rPh>
    <rPh sb="166" eb="167">
      <t>オオ</t>
    </rPh>
    <rPh sb="171" eb="174">
      <t>スイセンカ</t>
    </rPh>
    <rPh sb="174" eb="175">
      <t>リツ</t>
    </rPh>
    <rPh sb="176" eb="178">
      <t>コウジョウ</t>
    </rPh>
    <rPh sb="184" eb="186">
      <t>ゲンジョウ</t>
    </rPh>
    <rPh sb="191" eb="193">
      <t>カツドウ</t>
    </rPh>
    <rPh sb="193" eb="194">
      <t>オヨ</t>
    </rPh>
    <rPh sb="195" eb="196">
      <t>ト</t>
    </rPh>
    <rPh sb="196" eb="197">
      <t>ベツ</t>
    </rPh>
    <rPh sb="197" eb="199">
      <t>ホウモン</t>
    </rPh>
    <rPh sb="199" eb="200">
      <t>ナド</t>
    </rPh>
    <rPh sb="203" eb="205">
      <t>セツゾク</t>
    </rPh>
    <rPh sb="205" eb="207">
      <t>スイシン</t>
    </rPh>
    <rPh sb="208" eb="209">
      <t>ム</t>
    </rPh>
    <rPh sb="211" eb="212">
      <t>ト</t>
    </rPh>
    <rPh sb="212" eb="213">
      <t>クミ</t>
    </rPh>
    <rPh sb="215" eb="217">
      <t>コンゴ</t>
    </rPh>
    <rPh sb="220" eb="222">
      <t>ジュウジツ</t>
    </rPh>
    <rPh sb="229" eb="231">
      <t>ヒツヨウ</t>
    </rPh>
    <rPh sb="237" eb="240">
      <t>ロウキュウカ</t>
    </rPh>
    <rPh sb="241" eb="243">
      <t>ジョウキョウ</t>
    </rPh>
    <rPh sb="259" eb="261">
      <t>ケイカク</t>
    </rPh>
    <rPh sb="262" eb="264">
      <t>サクテイ</t>
    </rPh>
    <rPh sb="269" eb="270">
      <t>モト</t>
    </rPh>
    <rPh sb="279" eb="281">
      <t>コウシン</t>
    </rPh>
    <rPh sb="282" eb="284">
      <t>カイゼン</t>
    </rPh>
    <rPh sb="284" eb="286">
      <t>コウジ</t>
    </rPh>
    <rPh sb="287" eb="288">
      <t>ト</t>
    </rPh>
    <rPh sb="289" eb="290">
      <t>ク</t>
    </rPh>
    <rPh sb="294" eb="296">
      <t>ヒツヨウ</t>
    </rPh>
    <phoneticPr fontId="4"/>
  </si>
  <si>
    <r>
      <t>①経常収支比率は、</t>
    </r>
    <r>
      <rPr>
        <sz val="11"/>
        <color rgb="FFFF0000"/>
        <rFont val="ＭＳ ゴシック"/>
        <family val="3"/>
        <charset val="128"/>
      </rPr>
      <t>料金収入の増、および十和田湖特環の企業債簿外償還金の減に伴い</t>
    </r>
    <r>
      <rPr>
        <sz val="11"/>
        <rFont val="ＭＳ ゴシック"/>
        <family val="3"/>
        <charset val="128"/>
      </rPr>
      <t>前年度よりやや改善したものの、類似団体より低い。
②累積欠損金比率は、前年度よりやや改善したものの、依然として類似団体より高い水準となっている。
③流動比率は、類似団体よりは高い。
④企業債残高対事業規模比率は、前年度より減少したが、類似団体より高い。
⑤経費回収率は、</t>
    </r>
    <r>
      <rPr>
        <sz val="11"/>
        <color rgb="FFFF0000"/>
        <rFont val="ＭＳ ゴシック"/>
        <family val="3"/>
        <charset val="128"/>
      </rPr>
      <t>①の上昇に伴い</t>
    </r>
    <r>
      <rPr>
        <sz val="11"/>
        <rFont val="ＭＳ ゴシック"/>
        <family val="3"/>
        <charset val="128"/>
      </rPr>
      <t>年々改善傾向にあるが、類似団体より依然低い水準である。
⑥汚水処理原価は、水洗化率の上昇により有収水量が上昇し、年々下がる傾向にあるが、まだ類似団体より高い。
⑦施設利用率は、水洗化率が低いため処理水量も少なく、類似団体より低い。
⑧水洗化率は、昨年度より改善したが類似団体より低い。</t>
    </r>
    <rPh sb="1" eb="3">
      <t>ケイジョウ</t>
    </rPh>
    <rPh sb="3" eb="5">
      <t>シュウシ</t>
    </rPh>
    <rPh sb="5" eb="7">
      <t>ヒリツ</t>
    </rPh>
    <rPh sb="39" eb="42">
      <t>ゼンネンド</t>
    </rPh>
    <rPh sb="46" eb="48">
      <t>カイゼン</t>
    </rPh>
    <rPh sb="54" eb="56">
      <t>ルイジ</t>
    </rPh>
    <rPh sb="56" eb="58">
      <t>ダンタイ</t>
    </rPh>
    <rPh sb="60" eb="61">
      <t>ヒク</t>
    </rPh>
    <rPh sb="65" eb="67">
      <t>ルイセキ</t>
    </rPh>
    <rPh sb="67" eb="70">
      <t>ケッソンキン</t>
    </rPh>
    <rPh sb="70" eb="72">
      <t>ヒリツ</t>
    </rPh>
    <rPh sb="74" eb="77">
      <t>ゼンネンド</t>
    </rPh>
    <rPh sb="89" eb="91">
      <t>イゼン</t>
    </rPh>
    <rPh sb="94" eb="96">
      <t>ルイジ</t>
    </rPh>
    <rPh sb="96" eb="98">
      <t>ダンタイ</t>
    </rPh>
    <rPh sb="100" eb="101">
      <t>タカ</t>
    </rPh>
    <rPh sb="102" eb="104">
      <t>スイジュン</t>
    </rPh>
    <rPh sb="113" eb="115">
      <t>リュウドウ</t>
    </rPh>
    <rPh sb="115" eb="117">
      <t>ヒリツ</t>
    </rPh>
    <rPh sb="119" eb="121">
      <t>ルイジ</t>
    </rPh>
    <rPh sb="121" eb="123">
      <t>ダンタイ</t>
    </rPh>
    <rPh sb="126" eb="127">
      <t>タカ</t>
    </rPh>
    <rPh sb="131" eb="133">
      <t>キギョウ</t>
    </rPh>
    <rPh sb="133" eb="134">
      <t>サイ</t>
    </rPh>
    <rPh sb="134" eb="136">
      <t>ザンダカ</t>
    </rPh>
    <rPh sb="136" eb="137">
      <t>タイ</t>
    </rPh>
    <rPh sb="137" eb="139">
      <t>ジギョウ</t>
    </rPh>
    <rPh sb="139" eb="141">
      <t>キボ</t>
    </rPh>
    <rPh sb="141" eb="143">
      <t>ヒリツ</t>
    </rPh>
    <rPh sb="145" eb="147">
      <t>ゼンネン</t>
    </rPh>
    <rPh sb="147" eb="148">
      <t>ド</t>
    </rPh>
    <rPh sb="150" eb="152">
      <t>ゲンショウ</t>
    </rPh>
    <rPh sb="156" eb="158">
      <t>ルイジ</t>
    </rPh>
    <rPh sb="158" eb="160">
      <t>ダンタイ</t>
    </rPh>
    <rPh sb="162" eb="163">
      <t>タカ</t>
    </rPh>
    <rPh sb="167" eb="169">
      <t>ケイヒ</t>
    </rPh>
    <rPh sb="169" eb="171">
      <t>カイシュウ</t>
    </rPh>
    <rPh sb="171" eb="172">
      <t>リツ</t>
    </rPh>
    <rPh sb="176" eb="178">
      <t>ジョウショウ</t>
    </rPh>
    <rPh sb="179" eb="180">
      <t>トモナ</t>
    </rPh>
    <rPh sb="181" eb="183">
      <t>ネンネン</t>
    </rPh>
    <rPh sb="183" eb="185">
      <t>カイゼン</t>
    </rPh>
    <rPh sb="185" eb="187">
      <t>ケイコウ</t>
    </rPh>
    <rPh sb="192" eb="194">
      <t>ルイジ</t>
    </rPh>
    <rPh sb="194" eb="196">
      <t>ダンタイ</t>
    </rPh>
    <rPh sb="198" eb="200">
      <t>イゼン</t>
    </rPh>
    <rPh sb="200" eb="201">
      <t>ヒク</t>
    </rPh>
    <rPh sb="202" eb="204">
      <t>スイジュン</t>
    </rPh>
    <rPh sb="210" eb="212">
      <t>オスイ</t>
    </rPh>
    <rPh sb="212" eb="214">
      <t>ショリ</t>
    </rPh>
    <rPh sb="214" eb="216">
      <t>ゲンカ</t>
    </rPh>
    <rPh sb="218" eb="221">
      <t>スイセンカ</t>
    </rPh>
    <rPh sb="221" eb="222">
      <t>リツ</t>
    </rPh>
    <rPh sb="223" eb="225">
      <t>ジョウショウ</t>
    </rPh>
    <rPh sb="228" eb="230">
      <t>ユウシュウ</t>
    </rPh>
    <rPh sb="230" eb="232">
      <t>スイリョウ</t>
    </rPh>
    <rPh sb="233" eb="235">
      <t>ジョウショウ</t>
    </rPh>
    <rPh sb="237" eb="239">
      <t>ネンネン</t>
    </rPh>
    <rPh sb="239" eb="240">
      <t>サ</t>
    </rPh>
    <rPh sb="242" eb="244">
      <t>ケイコウ</t>
    </rPh>
    <rPh sb="251" eb="253">
      <t>ルイジ</t>
    </rPh>
    <rPh sb="253" eb="255">
      <t>ダンタイ</t>
    </rPh>
    <rPh sb="257" eb="258">
      <t>タカ</t>
    </rPh>
    <rPh sb="262" eb="264">
      <t>シセツ</t>
    </rPh>
    <rPh sb="264" eb="267">
      <t>リヨウリツ</t>
    </rPh>
    <rPh sb="269" eb="272">
      <t>スイセンカ</t>
    </rPh>
    <rPh sb="272" eb="273">
      <t>リツ</t>
    </rPh>
    <rPh sb="274" eb="275">
      <t>ヒク</t>
    </rPh>
    <rPh sb="278" eb="280">
      <t>ショリ</t>
    </rPh>
    <rPh sb="280" eb="281">
      <t>スイ</t>
    </rPh>
    <rPh sb="281" eb="282">
      <t>リョウ</t>
    </rPh>
    <rPh sb="283" eb="284">
      <t>スク</t>
    </rPh>
    <rPh sb="287" eb="289">
      <t>ルイジ</t>
    </rPh>
    <rPh sb="289" eb="291">
      <t>ダンタイ</t>
    </rPh>
    <rPh sb="293" eb="294">
      <t>ヒク</t>
    </rPh>
    <rPh sb="298" eb="301">
      <t>スイセンカ</t>
    </rPh>
    <rPh sb="301" eb="302">
      <t>リツ</t>
    </rPh>
    <rPh sb="304" eb="307">
      <t>サクネンド</t>
    </rPh>
    <rPh sb="309" eb="311">
      <t>カイゼン</t>
    </rPh>
    <rPh sb="314" eb="316">
      <t>ルイジ</t>
    </rPh>
    <rPh sb="316" eb="318">
      <t>ダンタイ</t>
    </rPh>
    <rPh sb="320" eb="32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</si>
</sst>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D0-4A39-B191-B15D000CA4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38D0-4A39-B191-B15D000CA4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9.3000000000000007</c:v>
                </c:pt>
                <c:pt idx="1">
                  <c:v>8.99</c:v>
                </c:pt>
                <c:pt idx="2">
                  <c:v>9.4499999999999993</c:v>
                </c:pt>
                <c:pt idx="3">
                  <c:v>10.210000000000001</c:v>
                </c:pt>
                <c:pt idx="4">
                  <c:v>10.210000000000001</c:v>
                </c:pt>
              </c:numCache>
            </c:numRef>
          </c:val>
          <c:extLst>
            <c:ext xmlns:c16="http://schemas.microsoft.com/office/drawing/2014/chart" uri="{C3380CC4-5D6E-409C-BE32-E72D297353CC}">
              <c16:uniqueId val="{00000000-4AB9-45FD-A2F5-4DE3BA8F72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4AB9-45FD-A2F5-4DE3BA8F72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56.1</c:v>
                </c:pt>
                <c:pt idx="1">
                  <c:v>52.29</c:v>
                </c:pt>
                <c:pt idx="2">
                  <c:v>57.02</c:v>
                </c:pt>
                <c:pt idx="3">
                  <c:v>61.79</c:v>
                </c:pt>
                <c:pt idx="4">
                  <c:v>63.33</c:v>
                </c:pt>
              </c:numCache>
            </c:numRef>
          </c:val>
          <c:extLst>
            <c:ext xmlns:c16="http://schemas.microsoft.com/office/drawing/2014/chart" uri="{C3380CC4-5D6E-409C-BE32-E72D297353CC}">
              <c16:uniqueId val="{00000000-061A-4A28-AA55-23D9A65547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061A-4A28-AA55-23D9A65547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82.84</c:v>
                </c:pt>
                <c:pt idx="1">
                  <c:v>87.1</c:v>
                </c:pt>
                <c:pt idx="2">
                  <c:v>88.88</c:v>
                </c:pt>
                <c:pt idx="3">
                  <c:v>85.78</c:v>
                </c:pt>
                <c:pt idx="4">
                  <c:v>96.04</c:v>
                </c:pt>
              </c:numCache>
            </c:numRef>
          </c:val>
          <c:extLst>
            <c:ext xmlns:c16="http://schemas.microsoft.com/office/drawing/2014/chart" uri="{C3380CC4-5D6E-409C-BE32-E72D297353CC}">
              <c16:uniqueId val="{00000000-B9FD-4500-9BCB-603E5F9591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B9FD-4500-9BCB-603E5F9591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29.04</c:v>
                </c:pt>
                <c:pt idx="1">
                  <c:v>30.9</c:v>
                </c:pt>
                <c:pt idx="2">
                  <c:v>32.770000000000003</c:v>
                </c:pt>
                <c:pt idx="3">
                  <c:v>34.630000000000003</c:v>
                </c:pt>
                <c:pt idx="4">
                  <c:v>36.5</c:v>
                </c:pt>
              </c:numCache>
            </c:numRef>
          </c:val>
          <c:extLst>
            <c:ext xmlns:c16="http://schemas.microsoft.com/office/drawing/2014/chart" uri="{C3380CC4-5D6E-409C-BE32-E72D297353CC}">
              <c16:uniqueId val="{00000000-5FEA-493E-B217-0C8086225E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5FEA-493E-B217-0C8086225E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2E-4CF4-B61E-10DCFA60E1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9A2E-4CF4-B61E-10DCFA60E1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4786.0200000000004</c:v>
                </c:pt>
                <c:pt idx="1">
                  <c:v>4422.87</c:v>
                </c:pt>
                <c:pt idx="2">
                  <c:v>4603.37</c:v>
                </c:pt>
                <c:pt idx="3">
                  <c:v>4933.53</c:v>
                </c:pt>
                <c:pt idx="4">
                  <c:v>4417.2299999999996</c:v>
                </c:pt>
              </c:numCache>
            </c:numRef>
          </c:val>
          <c:extLst>
            <c:ext xmlns:c16="http://schemas.microsoft.com/office/drawing/2014/chart" uri="{C3380CC4-5D6E-409C-BE32-E72D297353CC}">
              <c16:uniqueId val="{00000000-CC0F-4562-AFCF-6E9596E976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CC0F-4562-AFCF-6E9596E976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115.15</c:v>
                </c:pt>
                <c:pt idx="1">
                  <c:v>105.08</c:v>
                </c:pt>
                <c:pt idx="2">
                  <c:v>98.01</c:v>
                </c:pt>
                <c:pt idx="3">
                  <c:v>86.81</c:v>
                </c:pt>
                <c:pt idx="4">
                  <c:v>80.599999999999994</c:v>
                </c:pt>
              </c:numCache>
            </c:numRef>
          </c:val>
          <c:extLst>
            <c:ext xmlns:c16="http://schemas.microsoft.com/office/drawing/2014/chart" uri="{C3380CC4-5D6E-409C-BE32-E72D297353CC}">
              <c16:uniqueId val="{00000000-09CA-47B6-B5DF-BB1F0F4895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09CA-47B6-B5DF-BB1F0F4895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3448.24</c:v>
                </c:pt>
                <c:pt idx="1">
                  <c:v>3225.09</c:v>
                </c:pt>
                <c:pt idx="2">
                  <c:v>3329.32</c:v>
                </c:pt>
                <c:pt idx="3">
                  <c:v>3567.81</c:v>
                </c:pt>
                <c:pt idx="4">
                  <c:v>3057.76</c:v>
                </c:pt>
              </c:numCache>
            </c:numRef>
          </c:val>
          <c:extLst>
            <c:ext xmlns:c16="http://schemas.microsoft.com/office/drawing/2014/chart" uri="{C3380CC4-5D6E-409C-BE32-E72D297353CC}">
              <c16:uniqueId val="{00000000-762F-4AEC-BE9D-B677ABD3D5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762F-4AEC-BE9D-B677ABD3D5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56.02</c:v>
                </c:pt>
                <c:pt idx="1">
                  <c:v>59.96</c:v>
                </c:pt>
                <c:pt idx="2">
                  <c:v>63.29</c:v>
                </c:pt>
                <c:pt idx="3">
                  <c:v>63.03</c:v>
                </c:pt>
                <c:pt idx="4">
                  <c:v>67.569999999999993</c:v>
                </c:pt>
              </c:numCache>
            </c:numRef>
          </c:val>
          <c:extLst>
            <c:ext xmlns:c16="http://schemas.microsoft.com/office/drawing/2014/chart" uri="{C3380CC4-5D6E-409C-BE32-E72D297353CC}">
              <c16:uniqueId val="{00000000-9D12-44B1-B45C-B74BA34E7B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9D12-44B1-B45C-B74BA34E7B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398.87</c:v>
                </c:pt>
                <c:pt idx="1">
                  <c:v>398.29</c:v>
                </c:pt>
                <c:pt idx="2">
                  <c:v>371.42</c:v>
                </c:pt>
                <c:pt idx="3">
                  <c:v>364.89</c:v>
                </c:pt>
                <c:pt idx="4">
                  <c:v>341.75</c:v>
                </c:pt>
              </c:numCache>
            </c:numRef>
          </c:val>
          <c:extLst>
            <c:ext xmlns:c16="http://schemas.microsoft.com/office/drawing/2014/chart" uri="{C3380CC4-5D6E-409C-BE32-E72D297353CC}">
              <c16:uniqueId val="{00000000-1F8E-4962-B528-E6A28B18D9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1F8E-4962-B528-E6A28B18D9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 zoomScaleNormal="100" workbookViewId="0">
      <selection activeCell="CU23" sqref="CU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十和田市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61067</v>
      </c>
      <c r="AM8" s="51"/>
      <c r="AN8" s="51"/>
      <c r="AO8" s="51"/>
      <c r="AP8" s="51"/>
      <c r="AQ8" s="51"/>
      <c r="AR8" s="51"/>
      <c r="AS8" s="51"/>
      <c r="AT8" s="46">
        <f>データ!T6</f>
        <v>725.65</v>
      </c>
      <c r="AU8" s="46"/>
      <c r="AV8" s="46"/>
      <c r="AW8" s="46"/>
      <c r="AX8" s="46"/>
      <c r="AY8" s="46"/>
      <c r="AZ8" s="46"/>
      <c r="BA8" s="46"/>
      <c r="BB8" s="46">
        <f>データ!U6</f>
        <v>84.15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47.32</v>
      </c>
      <c r="J10" s="46"/>
      <c r="K10" s="46"/>
      <c r="L10" s="46"/>
      <c r="M10" s="46"/>
      <c r="N10" s="46"/>
      <c r="O10" s="46"/>
      <c r="P10" s="46">
        <f>データ!P6</f>
        <v>0.2</v>
      </c>
      <c r="Q10" s="46"/>
      <c r="R10" s="46"/>
      <c r="S10" s="46"/>
      <c r="T10" s="46"/>
      <c r="U10" s="46"/>
      <c r="V10" s="46"/>
      <c r="W10" s="46">
        <f>データ!Q6</f>
        <v>256.95999999999998</v>
      </c>
      <c r="X10" s="46"/>
      <c r="Y10" s="46"/>
      <c r="Z10" s="46"/>
      <c r="AA10" s="46"/>
      <c r="AB10" s="46"/>
      <c r="AC10" s="46"/>
      <c r="AD10" s="51">
        <f>データ!R6</f>
        <v>3972</v>
      </c>
      <c r="AE10" s="51"/>
      <c r="AF10" s="51"/>
      <c r="AG10" s="51"/>
      <c r="AH10" s="51"/>
      <c r="AI10" s="51"/>
      <c r="AJ10" s="51"/>
      <c r="AK10" s="2"/>
      <c r="AL10" s="51">
        <f>データ!V6</f>
        <v>120</v>
      </c>
      <c r="AM10" s="51"/>
      <c r="AN10" s="51"/>
      <c r="AO10" s="51"/>
      <c r="AP10" s="51"/>
      <c r="AQ10" s="51"/>
      <c r="AR10" s="51"/>
      <c r="AS10" s="51"/>
      <c r="AT10" s="46">
        <f>データ!W6</f>
        <v>0.43</v>
      </c>
      <c r="AU10" s="46"/>
      <c r="AV10" s="46"/>
      <c r="AW10" s="46"/>
      <c r="AX10" s="46"/>
      <c r="AY10" s="46"/>
      <c r="AZ10" s="46"/>
      <c r="BA10" s="46"/>
      <c r="BB10" s="46">
        <f>データ!X6</f>
        <v>279.07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jAnqh+sgKC/EBlE1kFbmijMM4NDMfe4MuVa+U08lNzZBYvugVX/vSNCZeIrNriMXGNs4ZEQ870JFIzJRVERTcA==" saltValue="GZBFvcvG4NkibaUCOawF7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22063</v>
      </c>
      <c r="D6" s="33">
        <f t="shared" si="3"/>
        <v>46</v>
      </c>
      <c r="E6" s="33">
        <f t="shared" si="3"/>
        <v>17</v>
      </c>
      <c r="F6" s="33">
        <f t="shared" si="3"/>
        <v>4</v>
      </c>
      <c r="G6" s="33">
        <f t="shared" si="3"/>
        <v>0</v>
      </c>
      <c r="H6" s="33" t="str">
        <f t="shared" si="3"/>
        <v>青森県　十和田市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47.32</v>
      </c>
      <c r="P6" s="34">
        <f t="shared" si="3"/>
        <v>0.2</v>
      </c>
      <c r="Q6" s="34">
        <f t="shared" si="3"/>
        <v>256.95999999999998</v>
      </c>
      <c r="R6" s="34">
        <f t="shared" si="3"/>
        <v>3972</v>
      </c>
      <c r="S6" s="34">
        <f t="shared" si="3"/>
        <v>61067</v>
      </c>
      <c r="T6" s="34">
        <f t="shared" si="3"/>
        <v>725.65</v>
      </c>
      <c r="U6" s="34">
        <f t="shared" si="3"/>
        <v>84.15</v>
      </c>
      <c r="V6" s="34">
        <f t="shared" si="3"/>
        <v>120</v>
      </c>
      <c r="W6" s="34">
        <f t="shared" si="3"/>
        <v>0.43</v>
      </c>
      <c r="X6" s="34">
        <f t="shared" si="3"/>
        <v>279.07</v>
      </c>
      <c r="Y6" s="35">
        <f>IF(Y7="",NA(),Y7)</f>
        <v>82.84</v>
      </c>
      <c r="Z6" s="35">
        <f t="shared" ref="Z6:AH6" si="4">IF(Z7="",NA(),Z7)</f>
        <v>87.1</v>
      </c>
      <c r="AA6" s="35">
        <f t="shared" si="4"/>
        <v>88.88</v>
      </c>
      <c r="AB6" s="35">
        <f t="shared" si="4"/>
        <v>85.78</v>
      </c>
      <c r="AC6" s="35">
        <f t="shared" si="4"/>
        <v>96.04</v>
      </c>
      <c r="AD6" s="35">
        <f t="shared" si="4"/>
        <v>100.94</v>
      </c>
      <c r="AE6" s="35">
        <f t="shared" si="4"/>
        <v>100.85</v>
      </c>
      <c r="AF6" s="35">
        <f t="shared" si="4"/>
        <v>102.13</v>
      </c>
      <c r="AG6" s="35">
        <f t="shared" si="4"/>
        <v>101.72</v>
      </c>
      <c r="AH6" s="35">
        <f t="shared" si="4"/>
        <v>102.73</v>
      </c>
      <c r="AI6" s="34" t="str">
        <f>IF(AI7="","",IF(AI7="-","【-】","【"&amp;SUBSTITUTE(TEXT(AI7,"#,##0.00"),"-","△")&amp;"】"))</f>
        <v>【102.87】</v>
      </c>
      <c r="AJ6" s="35">
        <f>IF(AJ7="",NA(),AJ7)</f>
        <v>4786.0200000000004</v>
      </c>
      <c r="AK6" s="35">
        <f t="shared" ref="AK6:AS6" si="5">IF(AK7="",NA(),AK7)</f>
        <v>4422.87</v>
      </c>
      <c r="AL6" s="35">
        <f t="shared" si="5"/>
        <v>4603.37</v>
      </c>
      <c r="AM6" s="35">
        <f t="shared" si="5"/>
        <v>4933.53</v>
      </c>
      <c r="AN6" s="35">
        <f t="shared" si="5"/>
        <v>4417.2299999999996</v>
      </c>
      <c r="AO6" s="35">
        <f t="shared" si="5"/>
        <v>101.85</v>
      </c>
      <c r="AP6" s="35">
        <f t="shared" si="5"/>
        <v>110.77</v>
      </c>
      <c r="AQ6" s="35">
        <f t="shared" si="5"/>
        <v>109.51</v>
      </c>
      <c r="AR6" s="35">
        <f t="shared" si="5"/>
        <v>112.88</v>
      </c>
      <c r="AS6" s="35">
        <f t="shared" si="5"/>
        <v>94.97</v>
      </c>
      <c r="AT6" s="34" t="str">
        <f>IF(AT7="","",IF(AT7="-","【-】","【"&amp;SUBSTITUTE(TEXT(AT7,"#,##0.00"),"-","△")&amp;"】"))</f>
        <v>【76.63】</v>
      </c>
      <c r="AU6" s="35">
        <f>IF(AU7="",NA(),AU7)</f>
        <v>115.15</v>
      </c>
      <c r="AV6" s="35">
        <f t="shared" ref="AV6:BD6" si="6">IF(AV7="",NA(),AV7)</f>
        <v>105.08</v>
      </c>
      <c r="AW6" s="35">
        <f t="shared" si="6"/>
        <v>98.01</v>
      </c>
      <c r="AX6" s="35">
        <f t="shared" si="6"/>
        <v>86.81</v>
      </c>
      <c r="AY6" s="35">
        <f t="shared" si="6"/>
        <v>80.599999999999994</v>
      </c>
      <c r="AZ6" s="35">
        <f t="shared" si="6"/>
        <v>49.07</v>
      </c>
      <c r="BA6" s="35">
        <f t="shared" si="6"/>
        <v>46.78</v>
      </c>
      <c r="BB6" s="35">
        <f t="shared" si="6"/>
        <v>47.44</v>
      </c>
      <c r="BC6" s="35">
        <f t="shared" si="6"/>
        <v>49.18</v>
      </c>
      <c r="BD6" s="35">
        <f t="shared" si="6"/>
        <v>47.72</v>
      </c>
      <c r="BE6" s="34" t="str">
        <f>IF(BE7="","",IF(BE7="-","【-】","【"&amp;SUBSTITUTE(TEXT(BE7,"#,##0.00"),"-","△")&amp;"】"))</f>
        <v>【49.61】</v>
      </c>
      <c r="BF6" s="35">
        <f>IF(BF7="",NA(),BF7)</f>
        <v>3448.24</v>
      </c>
      <c r="BG6" s="35">
        <f t="shared" ref="BG6:BO6" si="7">IF(BG7="",NA(),BG7)</f>
        <v>3225.09</v>
      </c>
      <c r="BH6" s="35">
        <f t="shared" si="7"/>
        <v>3329.32</v>
      </c>
      <c r="BI6" s="35">
        <f t="shared" si="7"/>
        <v>3567.81</v>
      </c>
      <c r="BJ6" s="35">
        <f t="shared" si="7"/>
        <v>3057.76</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56.02</v>
      </c>
      <c r="BR6" s="35">
        <f t="shared" ref="BR6:BZ6" si="8">IF(BR7="",NA(),BR7)</f>
        <v>59.96</v>
      </c>
      <c r="BS6" s="35">
        <f t="shared" si="8"/>
        <v>63.29</v>
      </c>
      <c r="BT6" s="35">
        <f t="shared" si="8"/>
        <v>63.03</v>
      </c>
      <c r="BU6" s="35">
        <f t="shared" si="8"/>
        <v>67.569999999999993</v>
      </c>
      <c r="BV6" s="35">
        <f t="shared" si="8"/>
        <v>66.22</v>
      </c>
      <c r="BW6" s="35">
        <f t="shared" si="8"/>
        <v>69.87</v>
      </c>
      <c r="BX6" s="35">
        <f t="shared" si="8"/>
        <v>74.3</v>
      </c>
      <c r="BY6" s="35">
        <f t="shared" si="8"/>
        <v>72.260000000000005</v>
      </c>
      <c r="BZ6" s="35">
        <f t="shared" si="8"/>
        <v>71.84</v>
      </c>
      <c r="CA6" s="34" t="str">
        <f>IF(CA7="","",IF(CA7="-","【-】","【"&amp;SUBSTITUTE(TEXT(CA7,"#,##0.00"),"-","△")&amp;"】"))</f>
        <v>【74.17】</v>
      </c>
      <c r="CB6" s="35">
        <f>IF(CB7="",NA(),CB7)</f>
        <v>398.87</v>
      </c>
      <c r="CC6" s="35">
        <f t="shared" ref="CC6:CK6" si="9">IF(CC7="",NA(),CC7)</f>
        <v>398.29</v>
      </c>
      <c r="CD6" s="35">
        <f t="shared" si="9"/>
        <v>371.42</v>
      </c>
      <c r="CE6" s="35">
        <f t="shared" si="9"/>
        <v>364.89</v>
      </c>
      <c r="CF6" s="35">
        <f t="shared" si="9"/>
        <v>341.75</v>
      </c>
      <c r="CG6" s="35">
        <f t="shared" si="9"/>
        <v>246.72</v>
      </c>
      <c r="CH6" s="35">
        <f t="shared" si="9"/>
        <v>234.96</v>
      </c>
      <c r="CI6" s="35">
        <f t="shared" si="9"/>
        <v>221.81</v>
      </c>
      <c r="CJ6" s="35">
        <f t="shared" si="9"/>
        <v>230.02</v>
      </c>
      <c r="CK6" s="35">
        <f t="shared" si="9"/>
        <v>228.47</v>
      </c>
      <c r="CL6" s="34" t="str">
        <f>IF(CL7="","",IF(CL7="-","【-】","【"&amp;SUBSTITUTE(TEXT(CL7,"#,##0.00"),"-","△")&amp;"】"))</f>
        <v>【218.56】</v>
      </c>
      <c r="CM6" s="35">
        <f>IF(CM7="",NA(),CM7)</f>
        <v>9.3000000000000007</v>
      </c>
      <c r="CN6" s="35">
        <f t="shared" ref="CN6:CV6" si="10">IF(CN7="",NA(),CN7)</f>
        <v>8.99</v>
      </c>
      <c r="CO6" s="35">
        <f t="shared" si="10"/>
        <v>9.4499999999999993</v>
      </c>
      <c r="CP6" s="35">
        <f t="shared" si="10"/>
        <v>10.210000000000001</v>
      </c>
      <c r="CQ6" s="35">
        <f t="shared" si="10"/>
        <v>10.210000000000001</v>
      </c>
      <c r="CR6" s="35">
        <f t="shared" si="10"/>
        <v>41.35</v>
      </c>
      <c r="CS6" s="35">
        <f t="shared" si="10"/>
        <v>42.9</v>
      </c>
      <c r="CT6" s="35">
        <f t="shared" si="10"/>
        <v>43.36</v>
      </c>
      <c r="CU6" s="35">
        <f t="shared" si="10"/>
        <v>42.56</v>
      </c>
      <c r="CV6" s="35">
        <f t="shared" si="10"/>
        <v>42.47</v>
      </c>
      <c r="CW6" s="34" t="str">
        <f>IF(CW7="","",IF(CW7="-","【-】","【"&amp;SUBSTITUTE(TEXT(CW7,"#,##0.00"),"-","△")&amp;"】"))</f>
        <v>【42.86】</v>
      </c>
      <c r="CX6" s="35">
        <f>IF(CX7="",NA(),CX7)</f>
        <v>56.1</v>
      </c>
      <c r="CY6" s="35">
        <f t="shared" ref="CY6:DG6" si="11">IF(CY7="",NA(),CY7)</f>
        <v>52.29</v>
      </c>
      <c r="CZ6" s="35">
        <f t="shared" si="11"/>
        <v>57.02</v>
      </c>
      <c r="DA6" s="35">
        <f t="shared" si="11"/>
        <v>61.79</v>
      </c>
      <c r="DB6" s="35">
        <f t="shared" si="11"/>
        <v>63.33</v>
      </c>
      <c r="DC6" s="35">
        <f t="shared" si="11"/>
        <v>82.9</v>
      </c>
      <c r="DD6" s="35">
        <f t="shared" si="11"/>
        <v>83.5</v>
      </c>
      <c r="DE6" s="35">
        <f t="shared" si="11"/>
        <v>83.06</v>
      </c>
      <c r="DF6" s="35">
        <f t="shared" si="11"/>
        <v>83.32</v>
      </c>
      <c r="DG6" s="35">
        <f t="shared" si="11"/>
        <v>83.75</v>
      </c>
      <c r="DH6" s="34" t="str">
        <f>IF(DH7="","",IF(DH7="-","【-】","【"&amp;SUBSTITUTE(TEXT(DH7,"#,##0.00"),"-","△")&amp;"】"))</f>
        <v>【84.20】</v>
      </c>
      <c r="DI6" s="35">
        <f>IF(DI7="",NA(),DI7)</f>
        <v>29.04</v>
      </c>
      <c r="DJ6" s="35">
        <f t="shared" ref="DJ6:DR6" si="12">IF(DJ7="",NA(),DJ7)</f>
        <v>30.9</v>
      </c>
      <c r="DK6" s="35">
        <f t="shared" si="12"/>
        <v>32.770000000000003</v>
      </c>
      <c r="DL6" s="35">
        <f t="shared" si="12"/>
        <v>34.630000000000003</v>
      </c>
      <c r="DM6" s="35">
        <f t="shared" si="12"/>
        <v>36.5</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22063</v>
      </c>
      <c r="D7" s="37">
        <v>46</v>
      </c>
      <c r="E7" s="37">
        <v>17</v>
      </c>
      <c r="F7" s="37">
        <v>4</v>
      </c>
      <c r="G7" s="37">
        <v>0</v>
      </c>
      <c r="H7" s="37" t="s">
        <v>96</v>
      </c>
      <c r="I7" s="37" t="s">
        <v>97</v>
      </c>
      <c r="J7" s="37" t="s">
        <v>98</v>
      </c>
      <c r="K7" s="37" t="s">
        <v>99</v>
      </c>
      <c r="L7" s="37" t="s">
        <v>100</v>
      </c>
      <c r="M7" s="37" t="s">
        <v>101</v>
      </c>
      <c r="N7" s="38" t="s">
        <v>102</v>
      </c>
      <c r="O7" s="38">
        <v>47.32</v>
      </c>
      <c r="P7" s="38">
        <v>0.2</v>
      </c>
      <c r="Q7" s="38">
        <v>256.95999999999998</v>
      </c>
      <c r="R7" s="38">
        <v>3972</v>
      </c>
      <c r="S7" s="38">
        <v>61067</v>
      </c>
      <c r="T7" s="38">
        <v>725.65</v>
      </c>
      <c r="U7" s="38">
        <v>84.15</v>
      </c>
      <c r="V7" s="38">
        <v>120</v>
      </c>
      <c r="W7" s="38">
        <v>0.43</v>
      </c>
      <c r="X7" s="38">
        <v>279.07</v>
      </c>
      <c r="Y7" s="38">
        <v>82.84</v>
      </c>
      <c r="Z7" s="38">
        <v>87.1</v>
      </c>
      <c r="AA7" s="38">
        <v>88.88</v>
      </c>
      <c r="AB7" s="38">
        <v>85.78</v>
      </c>
      <c r="AC7" s="38">
        <v>96.04</v>
      </c>
      <c r="AD7" s="38">
        <v>100.94</v>
      </c>
      <c r="AE7" s="38">
        <v>100.85</v>
      </c>
      <c r="AF7" s="38">
        <v>102.13</v>
      </c>
      <c r="AG7" s="38">
        <v>101.72</v>
      </c>
      <c r="AH7" s="38">
        <v>102.73</v>
      </c>
      <c r="AI7" s="38">
        <v>102.87</v>
      </c>
      <c r="AJ7" s="38">
        <v>4786.0200000000004</v>
      </c>
      <c r="AK7" s="38">
        <v>4422.87</v>
      </c>
      <c r="AL7" s="38">
        <v>4603.37</v>
      </c>
      <c r="AM7" s="38">
        <v>4933.53</v>
      </c>
      <c r="AN7" s="38">
        <v>4417.2299999999996</v>
      </c>
      <c r="AO7" s="38">
        <v>101.85</v>
      </c>
      <c r="AP7" s="38">
        <v>110.77</v>
      </c>
      <c r="AQ7" s="38">
        <v>109.51</v>
      </c>
      <c r="AR7" s="38">
        <v>112.88</v>
      </c>
      <c r="AS7" s="38">
        <v>94.97</v>
      </c>
      <c r="AT7" s="38">
        <v>76.63</v>
      </c>
      <c r="AU7" s="38">
        <v>115.15</v>
      </c>
      <c r="AV7" s="38">
        <v>105.08</v>
      </c>
      <c r="AW7" s="38">
        <v>98.01</v>
      </c>
      <c r="AX7" s="38">
        <v>86.81</v>
      </c>
      <c r="AY7" s="38">
        <v>80.599999999999994</v>
      </c>
      <c r="AZ7" s="38">
        <v>49.07</v>
      </c>
      <c r="BA7" s="38">
        <v>46.78</v>
      </c>
      <c r="BB7" s="38">
        <v>47.44</v>
      </c>
      <c r="BC7" s="38">
        <v>49.18</v>
      </c>
      <c r="BD7" s="38">
        <v>47.72</v>
      </c>
      <c r="BE7" s="38">
        <v>49.61</v>
      </c>
      <c r="BF7" s="38">
        <v>3448.24</v>
      </c>
      <c r="BG7" s="38">
        <v>3225.09</v>
      </c>
      <c r="BH7" s="38">
        <v>3329.32</v>
      </c>
      <c r="BI7" s="38">
        <v>3567.81</v>
      </c>
      <c r="BJ7" s="38">
        <v>3057.76</v>
      </c>
      <c r="BK7" s="38">
        <v>1434.89</v>
      </c>
      <c r="BL7" s="38">
        <v>1298.9100000000001</v>
      </c>
      <c r="BM7" s="38">
        <v>1243.71</v>
      </c>
      <c r="BN7" s="38">
        <v>1194.1500000000001</v>
      </c>
      <c r="BO7" s="38">
        <v>1206.79</v>
      </c>
      <c r="BP7" s="38">
        <v>1218.7</v>
      </c>
      <c r="BQ7" s="38">
        <v>56.02</v>
      </c>
      <c r="BR7" s="38">
        <v>59.96</v>
      </c>
      <c r="BS7" s="38">
        <v>63.29</v>
      </c>
      <c r="BT7" s="38">
        <v>63.03</v>
      </c>
      <c r="BU7" s="38">
        <v>67.569999999999993</v>
      </c>
      <c r="BV7" s="38">
        <v>66.22</v>
      </c>
      <c r="BW7" s="38">
        <v>69.87</v>
      </c>
      <c r="BX7" s="38">
        <v>74.3</v>
      </c>
      <c r="BY7" s="38">
        <v>72.260000000000005</v>
      </c>
      <c r="BZ7" s="38">
        <v>71.84</v>
      </c>
      <c r="CA7" s="38">
        <v>74.17</v>
      </c>
      <c r="CB7" s="38">
        <v>398.87</v>
      </c>
      <c r="CC7" s="38">
        <v>398.29</v>
      </c>
      <c r="CD7" s="38">
        <v>371.42</v>
      </c>
      <c r="CE7" s="38">
        <v>364.89</v>
      </c>
      <c r="CF7" s="38">
        <v>341.75</v>
      </c>
      <c r="CG7" s="38">
        <v>246.72</v>
      </c>
      <c r="CH7" s="38">
        <v>234.96</v>
      </c>
      <c r="CI7" s="38">
        <v>221.81</v>
      </c>
      <c r="CJ7" s="38">
        <v>230.02</v>
      </c>
      <c r="CK7" s="38">
        <v>228.47</v>
      </c>
      <c r="CL7" s="38">
        <v>218.56</v>
      </c>
      <c r="CM7" s="38">
        <v>9.3000000000000007</v>
      </c>
      <c r="CN7" s="38">
        <v>8.99</v>
      </c>
      <c r="CO7" s="38">
        <v>9.4499999999999993</v>
      </c>
      <c r="CP7" s="38">
        <v>10.210000000000001</v>
      </c>
      <c r="CQ7" s="38">
        <v>10.210000000000001</v>
      </c>
      <c r="CR7" s="38">
        <v>41.35</v>
      </c>
      <c r="CS7" s="38">
        <v>42.9</v>
      </c>
      <c r="CT7" s="38">
        <v>43.36</v>
      </c>
      <c r="CU7" s="38">
        <v>42.56</v>
      </c>
      <c r="CV7" s="38">
        <v>42.47</v>
      </c>
      <c r="CW7" s="38">
        <v>42.86</v>
      </c>
      <c r="CX7" s="38">
        <v>56.1</v>
      </c>
      <c r="CY7" s="38">
        <v>52.29</v>
      </c>
      <c r="CZ7" s="38">
        <v>57.02</v>
      </c>
      <c r="DA7" s="38">
        <v>61.79</v>
      </c>
      <c r="DB7" s="38">
        <v>63.33</v>
      </c>
      <c r="DC7" s="38">
        <v>82.9</v>
      </c>
      <c r="DD7" s="38">
        <v>83.5</v>
      </c>
      <c r="DE7" s="38">
        <v>83.06</v>
      </c>
      <c r="DF7" s="38">
        <v>83.32</v>
      </c>
      <c r="DG7" s="38">
        <v>83.75</v>
      </c>
      <c r="DH7" s="38">
        <v>84.2</v>
      </c>
      <c r="DI7" s="38">
        <v>29.04</v>
      </c>
      <c r="DJ7" s="38">
        <v>30.9</v>
      </c>
      <c r="DK7" s="38">
        <v>32.770000000000003</v>
      </c>
      <c r="DL7" s="38">
        <v>34.630000000000003</v>
      </c>
      <c r="DM7" s="38">
        <v>36.5</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2021-01-18T06:43:02Z</cp:lastPrinted>
  <dcterms:created xsi:type="dcterms:W3CDTF">2020-12-04T02:31:43Z</dcterms:created>
  <dcterms:modified xsi:type="dcterms:W3CDTF">2021-02-09T01:44:21Z</dcterms:modified>
  <cp:category/>
</cp:coreProperties>
</file>