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01\NasSeisakuzaisei\kikaku2\【110】財政\財政係\財政状況資料集・財政状況等一覧表\30年度財政状況資料集\06 第２弾\2.回答\"/>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<sst xmlns="http://schemas.openxmlformats.org/spreadsheetml/2006/main" count="1129" uniqueCount="608">
  <si>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</si>
  <si>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</si>
  <si>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</si>
  <si>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</si>
  <si>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</si>
  <si>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</si>
  <si>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</si>
  <si>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</si>
  <si>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</si>
  <si>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</si>
  <si>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</si>
  <si>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</si>
  <si>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</si>
  <si>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</si>
  <si>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</si>
  <si>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</si>
  <si>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</si>
  <si>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</si>
  <si>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</si>
  <si>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</si>
  <si>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</si>
  <si>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</si>
  <si>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</si>
  <si>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</si>
  <si>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</si>
  <si>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</si>
  <si>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</si>
  <si>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</si>
  <si>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</si>
  <si>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</si>
  <si>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</si>
  <si>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</si>
  <si>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</si>
  <si>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</si>
  <si>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</si>
  <si>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</si>
  <si>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</si>
  <si>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</si>
  <si>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</si>
  <si>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</si>
  <si>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</si>
  <si>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</si>
  <si>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</si>
  <si>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</si>
  <si>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</si>
  <si>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</si>
  <si>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</si>
  <si>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</si>
  <si>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</si>
  <si>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</si>
  <si>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</si>
  <si>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</si>
  <si>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</si>
  <si>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</si>
  <si>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</si>
  <si>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</si>
  <si>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</si>
  <si>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</si>
  <si>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</si>
  <si>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</si>
  <si>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</si>
  <si>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</si>
  <si>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</si>
  <si>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</si>
  <si>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</si>
  <si>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</si>
  <si>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</si>
  <si>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</si>
  <si>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</si>
  <si>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</si>
  <si>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</si>
  <si>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</si>
  <si>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</si>
  <si>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</si>
  <si>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</si>
  <si>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</si>
  <si>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</si>
  <si>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</si>
  <si>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</si>
  <si>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</si>
  <si>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</si>
  <si>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</si>
  <si>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</si>
  <si>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</si>
  <si>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</si>
  <si>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</si>
  <si>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</si>
  <si>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</si>
  <si>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</si>
  <si>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</si>
  <si>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</si>
  <si>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</si>
  <si>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</si>
  <si>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</si>
  <si>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</si>
  <si>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</si>
  <si>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</si>
  <si>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</si>
  <si>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十和田市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</si>
  <si>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</si>
  <si>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</si>
  <si>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</si>
  <si>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</si>
  <si>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</si>
  <si>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</si>
  <si>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</si>
  <si>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</si>
  <si>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</si>
  <si>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</si>
  <si>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</si>
  <si>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</si>
  <si>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</si>
  <si>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</si>
  <si>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</si>
  <si>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</si>
  <si>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</si>
  <si>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</si>
  <si>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</si>
  <si>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</si>
  <si>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</si>
  <si>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</si>
  <si>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</si>
  <si>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</si>
  <si>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</si>
  <si>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</si>
  <si>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</si>
  <si>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</si>
  <si>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</si>
  <si>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</si>
  <si>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</si>
  <si>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</si>
  <si>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</si>
  <si>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</si>
  <si>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</si>
  <si>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</si>
  <si>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</si>
  <si>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</si>
  <si>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</si>
  <si>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</si>
  <si>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</si>
  <si>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</si>
  <si>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</si>
  <si>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</si>
  <si>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</si>
  <si>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</si>
  <si>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</si>
  <si>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</si>
  <si>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</si>
  <si>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</si>
  <si>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病院事業会計</t>
    <phoneticPr fontId="5"/>
  </si>
  <si>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</si>
  <si>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</si>
  <si>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</si>
  <si>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</si>
  <si>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</si>
  <si>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</si>
  <si>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</si>
  <si>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</si>
  <si>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</si>
  <si>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</si>
  <si>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</si>
  <si>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</si>
  <si>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</si>
  <si>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</si>
  <si>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</si>
  <si>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</si>
  <si>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</si>
  <si>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</si>
  <si>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</si>
  <si>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</si>
  <si>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</si>
  <si>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</si>
  <si>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</si>
  <si>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</si>
  <si>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</si>
  <si>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</si>
  <si>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</si>
  <si>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</si>
  <si>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</si>
  <si>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</si>
  <si>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</si>
  <si>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</si>
  <si>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</si>
  <si>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</si>
  <si>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</si>
  <si>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</si>
  <si>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</si>
  <si>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</si>
  <si>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</si>
  <si>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</si>
  <si>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</si>
  <si>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</si>
  <si>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</si>
  <si>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</si>
  <si>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</si>
  <si>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</si>
  <si>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</si>
  <si>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</si>
  <si>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</si>
  <si>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</si>
  <si>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</si>
  <si>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</si>
  <si>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</si>
  <si>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</si>
  <si>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</si>
  <si>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</si>
  <si>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</si>
  <si>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</si>
  <si>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</si>
  <si>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</si>
  <si>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青森県十和田市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</si>
  <si>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</si>
  <si>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</si>
  <si>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</si>
  <si>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</si>
  <si>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</si>
  <si>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</si>
  <si>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</si>
  <si>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</si>
  <si>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</si>
  <si>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</si>
  <si>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</si>
  <si>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</si>
  <si>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</si>
  <si>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</si>
  <si>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</si>
  <si>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</si>
  <si>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</si>
  <si>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</si>
  <si>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</si>
  <si>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</si>
  <si>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</si>
  <si>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</si>
  <si>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</si>
  <si>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</si>
  <si>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</si>
  <si>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</si>
  <si>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</si>
  <si>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</si>
  <si>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</si>
  <si>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</si>
  <si>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</si>
  <si>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</si>
  <si>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</si>
  <si>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</si>
  <si>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</si>
  <si>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</si>
  <si>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</si>
  <si>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</si>
  <si>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</si>
  <si>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</si>
  <si>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</si>
  <si>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</si>
  <si>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</si>
  <si>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</si>
  <si>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</si>
  <si>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</si>
  <si>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</si>
  <si>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</si>
  <si>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</si>
  <si>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</si>
  <si>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</si>
  <si>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</si>
  <si>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</si>
  <si>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</si>
  <si>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</si>
  <si>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</si>
  <si>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</si>
  <si>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</si>
  <si>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</si>
  <si>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</si>
  <si>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</si>
  <si>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</si>
  <si>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</si>
  <si>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</si>
  <si>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</si>
  <si>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</si>
  <si>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</si>
  <si>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</si>
  <si>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</si>
  <si>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</si>
  <si>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</si>
  <si>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</si>
  <si>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</si>
  <si>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</si>
  <si>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</si>
  <si>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</si>
  <si>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</si>
  <si>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</si>
  <si>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</si>
  <si>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</si>
  <si>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</si>
  <si>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</si>
  <si>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</si>
  <si>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</si>
  <si>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</si>
  <si>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</si>
  <si>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</si>
  <si>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</si>
  <si>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</si>
  <si>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</si>
  <si>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</si>
  <si>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</si>
  <si>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</si>
  <si>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</si>
  <si>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</si>
  <si>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</si>
  <si>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</si>
  <si>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</si>
  <si>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</si>
  <si>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</si>
  <si>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</si>
  <si>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</si>
  <si>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</si>
  <si>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</si>
  <si>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</si>
  <si>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</si>
  <si>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</si>
  <si>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</si>
  <si>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</si>
  <si>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</si>
  <si>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</si>
  <si>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</si>
  <si>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</si>
  <si>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</si>
  <si>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</si>
  <si>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</si>
  <si>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</si>
  <si>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</si>
  <si>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</si>
  <si>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</si>
  <si>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</si>
  <si>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</si>
  <si>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</si>
  <si>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</si>
  <si>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</si>
  <si>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</si>
  <si>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</si>
  <si>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</si>
  <si>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</si>
  <si>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</si>
  <si>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</si>
  <si>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</si>
  <si>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</si>
  <si>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</si>
  <si>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</si>
  <si>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</si>
  <si>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</si>
  <si>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</si>
  <si>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</si>
  <si>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</si>
  <si>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</si>
  <si>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</si>
  <si>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</si>
  <si>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</si>
  <si>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</si>
  <si>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</si>
  <si>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</si>
  <si>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</si>
  <si>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青森県十和田市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</si>
  <si>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</si>
  <si>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</si>
  <si>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</si>
  <si>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</si>
  <si>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</si>
  <si>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</si>
  <si>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</si>
  <si>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</si>
  <si>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</si>
  <si>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</si>
  <si>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</si>
  <si>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</si>
  <si>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</si>
  <si>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</si>
  <si>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</si>
  <si>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</si>
  <si>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</si>
  <si>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</si>
  <si>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</si>
  <si>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</si>
  <si>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</si>
  <si>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</si>
  <si>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</si>
  <si>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</si>
  <si>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</si>
  <si>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</si>
  <si>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</si>
  <si>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</si>
  <si>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</si>
  <si>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</si>
  <si>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</si>
  <si>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</si>
  <si>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</si>
  <si>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</si>
  <si>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</si>
  <si>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</si>
  <si>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</si>
  <si>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</si>
  <si>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</si>
  <si>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</si>
  <si>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</si>
  <si>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</si>
  <si>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</si>
  <si>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</si>
  <si>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</si>
  <si>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</si>
  <si>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</si>
  <si>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</si>
  <si>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</si>
  <si>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</si>
  <si>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</si>
  <si>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</si>
  <si>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</si>
  <si>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</si>
  <si>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</si>
  <si>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</si>
  <si>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</si>
  <si>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</si>
  <si>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</si>
  <si>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</si>
  <si>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</si>
  <si>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</si>
  <si>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</si>
  <si>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</si>
  <si>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</si>
  <si>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</si>
  <si>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</si>
  <si>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</si>
  <si>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</si>
  <si>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</si>
  <si>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</si>
  <si>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</si>
  <si>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</si>
  <si>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</si>
  <si>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</si>
  <si>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</si>
  <si>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</si>
  <si>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</si>
  <si>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</si>
  <si>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</si>
  <si>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</si>
  <si>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</si>
  <si>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</si>
  <si>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</si>
  <si>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</si>
  <si>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</si>
  <si>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</si>
  <si>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</si>
  <si>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</si>
  <si>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</si>
  <si>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</si>
  <si>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</si>
  <si>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</si>
  <si>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</si>
  <si>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</si>
  <si>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</si>
  <si>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</si>
  <si>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</si>
  <si>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</si>
  <si>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</si>
  <si>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</si>
  <si>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</si>
  <si>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</si>
  <si>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</si>
  <si>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</si>
  <si>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</si>
  <si>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</si>
  <si>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</si>
  <si>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</si>
  <si>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</si>
  <si>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</si>
  <si>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</si>
  <si>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</si>
  <si>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</si>
  <si>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</si>
  <si>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</si>
  <si>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</si>
  <si>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</si>
  <si>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</si>
  <si>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</si>
  <si>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</si>
  <si>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</si>
  <si>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</si>
  <si>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</si>
  <si>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</si>
  <si>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</si>
  <si>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</si>
  <si>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</si>
  <si>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</si>
  <si>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</si>
  <si>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</si>
  <si>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</si>
  <si>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</si>
  <si>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</si>
  <si>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</si>
  <si>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</si>
  <si>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</si>
  <si>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</si>
  <si>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</si>
  <si>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</si>
  <si>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</si>
  <si>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</si>
  <si>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</si>
  <si>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</si>
  <si>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</si>
  <si>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</si>
  <si>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</si>
  <si>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</si>
  <si>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</si>
  <si>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</si>
  <si>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</si>
  <si>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</si>
  <si>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</si>
  <si>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</si>
  <si>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</si>
  <si>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</si>
  <si>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</si>
  <si>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</si>
  <si>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</si>
  <si>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</si>
  <si>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</si>
  <si>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</si>
  <si>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</si>
  <si>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</si>
  <si>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</si>
  <si>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</si>
  <si>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</si>
  <si>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</si>
  <si>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</si>
  <si>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</si>
  <si>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</si>
  <si>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</si>
  <si>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</si>
  <si>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</si>
  <si>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</si>
  <si>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</si>
  <si>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</si>
  <si>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</si>
  <si>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</si>
  <si>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</si>
  <si>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</si>
  <si>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</si>
  <si>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</si>
  <si>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</si>
  <si>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</si>
  <si>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</si>
  <si>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</si>
  <si>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</si>
  <si>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</si>
  <si>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3.92</t>
  </si>
  <si>
    <t>▲ 4.26</t>
  </si>
  <si>
    <t>▲ 1.64</t>
  </si>
  <si>
    <t>▲ 5.70</t>
  </si>
  <si>
    <t>▲ 3.32</t>
  </si>
  <si>
    <t>病院事業会計</t>
  </si>
  <si>
    <t>▲ 0.20</t>
  </si>
  <si>
    <t>▲ 1.46</t>
  </si>
  <si>
    <t>▲ 0.68</t>
  </si>
  <si>
    <t>水道事業会計</t>
  </si>
  <si>
    <t>一般会計</t>
  </si>
  <si>
    <t>国民健康保険事業特別会計</t>
  </si>
  <si>
    <t>下水道事業会計</t>
  </si>
  <si>
    <t>介護保険事業特別会計</t>
  </si>
  <si>
    <t>後期高齢者医療特別会計</t>
  </si>
  <si>
    <t>温泉事業特別会計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</si>
  <si>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</si>
  <si>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</si>
  <si>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</si>
  <si>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</si>
  <si>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</si>
  <si>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</si>
  <si>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</si>
  <si>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</si>
  <si>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</si>
  <si>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</si>
  <si>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十和田地区食肉処理事務組合</t>
    <rPh sb="0" eb="3">
      <t>トワダ</t>
    </rPh>
    <rPh sb="3" eb="5">
      <t>チク</t>
    </rPh>
    <rPh sb="5" eb="7">
      <t>ショクニク</t>
    </rPh>
    <rPh sb="7" eb="9">
      <t>ショリ</t>
    </rPh>
    <rPh sb="9" eb="13">
      <t>ジムクミアイ</t>
    </rPh>
    <phoneticPr fontId="2"/>
  </si>
  <si>
    <t>上北地方教育・福祉事務組合</t>
    <rPh sb="0" eb="2">
      <t>カミキタ</t>
    </rPh>
    <rPh sb="2" eb="4">
      <t>チホウ</t>
    </rPh>
    <rPh sb="4" eb="6">
      <t>キョウイク</t>
    </rPh>
    <rPh sb="7" eb="13">
      <t>フクシジムクミアイ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</si>
  <si>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</si>
  <si>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</si>
  <si>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</si>
  <si>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12">
      <t>ソウゴウジムクミアイ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</si>
  <si>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</si>
  <si>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6">
      <t>シチョウカイ</t>
    </rPh>
    <rPh sb="6" eb="7">
      <t>カン</t>
    </rPh>
    <rPh sb="7" eb="11">
      <t>カンリクミアイ</t>
    </rPh>
    <phoneticPr fontId="2"/>
  </si>
  <si>
    <t>逓次繰越額1百万円</t>
    <rPh sb="0" eb="2">
      <t>テイジ</t>
    </rPh>
    <rPh sb="2" eb="4">
      <t>クリコシ</t>
    </rPh>
    <rPh sb="4" eb="5">
      <t>ガク</t>
    </rPh>
    <rPh sb="6" eb="9">
      <t>ヒャクマンエン</t>
    </rPh>
    <phoneticPr fontId="2"/>
  </si>
  <si>
    <t>支払繰延額3百万円</t>
    <rPh sb="0" eb="2">
      <t>シハラ</t>
    </rPh>
    <rPh sb="2" eb="4">
      <t>クリノベ</t>
    </rPh>
    <rPh sb="4" eb="5">
      <t>ガク</t>
    </rPh>
    <rPh sb="6" eb="9">
      <t>ヒャクマンエン</t>
    </rPh>
    <phoneticPr fontId="2"/>
  </si>
  <si>
    <t>十和田土地開発公社</t>
    <rPh sb="0" eb="3">
      <t>トワダ</t>
    </rPh>
    <rPh sb="3" eb="5">
      <t>トチ</t>
    </rPh>
    <rPh sb="5" eb="7">
      <t>カイハツ</t>
    </rPh>
    <rPh sb="7" eb="9">
      <t>コウシャ</t>
    </rPh>
    <phoneticPr fontId="2"/>
  </si>
  <si>
    <t>十和田湖ふるさと活性化公社</t>
    <rPh sb="0" eb="4">
      <t>トワダコ</t>
    </rPh>
    <rPh sb="8" eb="11">
      <t>カッセイカ</t>
    </rPh>
    <rPh sb="11" eb="13">
      <t>コウシャ</t>
    </rPh>
    <phoneticPr fontId="2"/>
  </si>
  <si>
    <t>十和田市体育協会</t>
    <rPh sb="0" eb="4">
      <t>トワダシ</t>
    </rPh>
    <rPh sb="4" eb="6">
      <t>タイイク</t>
    </rPh>
    <rPh sb="6" eb="8">
      <t>キョウカイ</t>
    </rPh>
    <phoneticPr fontId="2"/>
  </si>
  <si>
    <t>まちづくり十和田</t>
    <rPh sb="5" eb="8">
      <t>トワダ</t>
    </rPh>
    <phoneticPr fontId="2"/>
  </si>
  <si>
    <t>-</t>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</si>
  <si>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</si>
  <si>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</si>
  <si>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まちづくり基金</t>
    <rPh sb="5" eb="7">
      <t>キキン</t>
    </rPh>
    <phoneticPr fontId="2"/>
  </si>
  <si>
    <t>地域福祉基金</t>
    <rPh sb="0" eb="2">
      <t>チイキ</t>
    </rPh>
    <rPh sb="2" eb="4">
      <t>フクシ</t>
    </rPh>
    <rPh sb="4" eb="6">
      <t>キキン</t>
    </rPh>
    <phoneticPr fontId="2"/>
  </si>
  <si>
    <t>電源立地地域対策事業基金</t>
    <rPh sb="0" eb="2">
      <t>デンゲン</t>
    </rPh>
    <rPh sb="2" eb="4">
      <t>リッチ</t>
    </rPh>
    <rPh sb="4" eb="6">
      <t>チイキ</t>
    </rPh>
    <rPh sb="6" eb="8">
      <t>タイサク</t>
    </rPh>
    <rPh sb="8" eb="10">
      <t>ジギョウ</t>
    </rPh>
    <rPh sb="10" eb="12">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</si>
  <si>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</si>
  <si>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</si>
  <si>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</si>
  <si>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</si>
  <si>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</si>
  <si>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</si>
  <si>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</si>
  <si>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</si>
  <si>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</si>
  <si>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</si>
  <si>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</si>
  <si>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と比較して高いものの、将来負担比率については低くなっている。主な要因として、過去の借入が償還終了したことや、地方債発行額の抑制による元利償還金の減などが考えられる。ただし、今後は新庁舎、学校等の大規模建設事業により多額の地方債の発行が予定されており、地方債残高が増加する見込みとなっていることから、今後も引き続き交付税措置のある有利な地方債を活用し、将来負担及び実質公債費比率の上昇の抑制に努めていく。</t>
    <phoneticPr fontId="5"/>
  </si>
  <si>
    <t>当市では、将来負担比率において、地方債現在高及び公営企業債等繰入見込額の減少、また、基金等の充当可能財源が増となっていることから、前年度と比較して低下している。有形固定資産減価償却率については、類似団体及び全国平均より高い水準となっている。引き続き、公共施設等総合管理計画に基づき、老朽化対策等に取り組んでいく。</t>
    <rPh sb="109" eb="110">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</si>
</sst>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7"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44"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7"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7" fillId="0" borderId="137" xfId="12" applyNumberFormat="1" applyFont="1" applyBorder="1" applyAlignment="1" applyProtection="1">
      <alignment horizontal="right" vertical="center" shrinkToFit="1"/>
      <protection locked="0"/>
    </xf>
    <xf numFmtId="187" fontId="37" fillId="0" borderId="137" xfId="12" applyNumberFormat="1" applyFont="1" applyBorder="1" applyAlignment="1" applyProtection="1">
      <alignment horizontal="right" vertical="center" shrinkToFit="1"/>
      <protection locked="0"/>
    </xf>
    <xf numFmtId="0" fontId="37" fillId="0" borderId="137" xfId="12" applyFont="1" applyBorder="1" applyAlignment="1" applyProtection="1">
      <alignment horizontal="left" vertical="center" shrinkToFit="1"/>
      <protection locked="0"/>
    </xf>
    <xf numFmtId="0" fontId="37" fillId="0" borderId="140" xfId="12" applyFont="1" applyBorder="1" applyAlignment="1" applyProtection="1">
      <alignment horizontal="left" vertical="center" shrinkToFit="1"/>
      <protection locked="0"/>
    </xf>
    <xf numFmtId="177" fontId="37" fillId="0" borderId="136" xfId="14" applyNumberFormat="1" applyFont="1" applyBorder="1" applyAlignment="1" applyProtection="1">
      <alignment horizontal="right" vertical="center" shrinkToFit="1"/>
      <protection locked="0"/>
    </xf>
    <xf numFmtId="177" fontId="37" fillId="0" borderId="137" xfId="14" applyNumberFormat="1" applyFont="1" applyBorder="1" applyAlignment="1" applyProtection="1">
      <alignment horizontal="right" vertical="center" shrinkToFit="1"/>
      <protection locked="0"/>
    </xf>
    <xf numFmtId="177" fontId="37" fillId="0" borderId="138" xfId="14" applyNumberFormat="1" applyFont="1" applyBorder="1" applyAlignment="1" applyProtection="1">
      <alignment horizontal="right" vertical="center" shrinkToFit="1"/>
      <protection locked="0"/>
    </xf>
    <xf numFmtId="177" fontId="37" fillId="0" borderId="139" xfId="14" applyNumberFormat="1" applyFont="1" applyBorder="1" applyAlignment="1" applyProtection="1">
      <alignment horizontal="right" vertical="center" shrinkToFit="1"/>
      <protection locked="0"/>
    </xf>
    <xf numFmtId="177" fontId="37" fillId="0" borderId="140" xfId="14" applyNumberFormat="1" applyFont="1" applyBorder="1" applyAlignment="1" applyProtection="1">
      <alignment horizontal="right" vertical="center" shrinkToFit="1"/>
      <protection locked="0"/>
    </xf>
    <xf numFmtId="177" fontId="37" fillId="0" borderId="141" xfId="12" applyNumberFormat="1" applyFont="1" applyBorder="1" applyAlignment="1" applyProtection="1">
      <alignment horizontal="right" vertical="center" shrinkToFit="1"/>
      <protection locked="0"/>
    </xf>
    <xf numFmtId="177" fontId="37" fillId="0" borderId="115" xfId="14" applyNumberFormat="1" applyFont="1" applyBorder="1" applyAlignment="1" applyProtection="1">
      <alignment horizontal="right" vertical="center" shrinkToFit="1"/>
      <protection locked="0"/>
    </xf>
    <xf numFmtId="177" fontId="37" fillId="0" borderId="116" xfId="14" applyNumberFormat="1" applyFont="1" applyBorder="1" applyAlignment="1" applyProtection="1">
      <alignment horizontal="right" vertical="center" shrinkToFit="1"/>
      <protection locked="0"/>
    </xf>
    <xf numFmtId="177" fontId="37" fillId="0" borderId="117" xfId="14" applyNumberFormat="1" applyFont="1" applyBorder="1" applyAlignment="1" applyProtection="1">
      <alignment horizontal="right" vertical="center" shrinkToFit="1"/>
      <protection locked="0"/>
    </xf>
    <xf numFmtId="177" fontId="37" fillId="0" borderId="118" xfId="14" applyNumberFormat="1" applyFont="1" applyBorder="1" applyAlignment="1" applyProtection="1">
      <alignment horizontal="right" vertical="center" shrinkToFit="1"/>
      <protection locked="0"/>
    </xf>
    <xf numFmtId="177" fontId="37" fillId="0" borderId="113" xfId="14" applyNumberFormat="1" applyFont="1" applyBorder="1" applyAlignment="1" applyProtection="1">
      <alignment horizontal="right" vertical="center" shrinkToFit="1"/>
      <protection locked="0"/>
    </xf>
    <xf numFmtId="177" fontId="37" fillId="0" borderId="119" xfId="14" applyNumberFormat="1" applyFont="1" applyBorder="1" applyAlignment="1" applyProtection="1">
      <alignment horizontal="right" vertical="center" shrinkToFit="1"/>
      <protection locked="0"/>
    </xf>
    <xf numFmtId="0" fontId="37" fillId="0" borderId="116" xfId="12" applyFont="1" applyBorder="1" applyAlignment="1" applyProtection="1">
      <alignment horizontal="left" vertical="center" shrinkToFit="1"/>
      <protection locked="0"/>
    </xf>
    <xf numFmtId="0" fontId="37" fillId="0" borderId="121" xfId="12" applyFont="1" applyBorder="1" applyAlignment="1" applyProtection="1">
      <alignment horizontal="lef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87" fontId="37" fillId="0" borderId="116"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880E-4597-BA74-02EDF32405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59826</c:v>
                </c:pt>
                <c:pt idx="1">
                  <c:v>27223</c:v>
                </c:pt>
                <c:pt idx="2">
                  <c:v>21579</c:v>
                </c:pt>
                <c:pt idx="3">
                  <c:v>49857</c:v>
                </c:pt>
                <c:pt idx="4">
                  <c:v>68691</c:v>
                </c:pt>
              </c:numCache>
            </c:numRef>
          </c:val>
          <c:smooth val="0"/>
          <c:extLst>
            <c:ext xmlns:c16="http://schemas.microsoft.com/office/drawing/2014/chart" uri="{C3380CC4-5D6E-409C-BE32-E72D297353CC}">
              <c16:uniqueId val="{00000001-880E-4597-BA74-02EDF32405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6.87</c:v>
                </c:pt>
                <c:pt idx="1">
                  <c:v>7</c:v>
                </c:pt>
                <c:pt idx="2">
                  <c:v>8.1999999999999993</c:v>
                </c:pt>
                <c:pt idx="3">
                  <c:v>6.01</c:v>
                </c:pt>
                <c:pt idx="4">
                  <c:v>7.57</c:v>
                </c:pt>
              </c:numCache>
            </c:numRef>
          </c:val>
          <c:extLst>
            <c:ext xmlns:c16="http://schemas.microsoft.com/office/drawing/2014/chart" uri="{C3380CC4-5D6E-409C-BE32-E72D297353CC}">
              <c16:uniqueId val="{00000000-D782-40FF-B25D-823B6D52CD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30.37</c:v>
                </c:pt>
                <c:pt idx="1">
                  <c:v>30.52</c:v>
                </c:pt>
                <c:pt idx="2">
                  <c:v>32.32</c:v>
                </c:pt>
                <c:pt idx="3">
                  <c:v>32.58</c:v>
                </c:pt>
                <c:pt idx="4">
                  <c:v>30.65</c:v>
                </c:pt>
              </c:numCache>
            </c:numRef>
          </c:val>
          <c:extLst>
            <c:ext xmlns:c16="http://schemas.microsoft.com/office/drawing/2014/chart" uri="{C3380CC4-5D6E-409C-BE32-E72D297353CC}">
              <c16:uniqueId val="{00000001-D782-40FF-B25D-823B6D52CD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-3.92</c:v>
                </c:pt>
                <c:pt idx="1">
                  <c:v>-4.26</c:v>
                </c:pt>
                <c:pt idx="2">
                  <c:v>-1.64</c:v>
                </c:pt>
                <c:pt idx="3">
                  <c:v>-5.7</c:v>
                </c:pt>
                <c:pt idx="4">
                  <c:v>-3.32</c:v>
                </c:pt>
              </c:numCache>
            </c:numRef>
          </c:val>
          <c:smooth val="0"/>
          <c:extLst>
            <c:ext xmlns:c16="http://schemas.microsoft.com/office/drawing/2014/chart" uri="{C3380CC4-5D6E-409C-BE32-E72D297353CC}">
              <c16:uniqueId val="{00000002-D782-40FF-B25D-823B6D52CD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0.05</c:v>
                </c:pt>
                <c:pt idx="4">
                  <c:v>0</c:v>
                </c:pt>
                <c:pt idx="5">
                  <c:v>0</c:v>
                </c:pt>
                <c:pt idx="6">
                  <c:v>0</c:v>
                </c:pt>
                <c:pt idx="7">
                  <c:v>0</c:v>
                </c:pt>
                <c:pt idx="8">
                  <c:v>0</c:v>
                </c:pt>
                <c:pt idx="9">
                  <c:v>0</c:v>
                </c:pt>
              </c:numCache>
            </c:numRef>
          </c:val>
          <c:extLst>
            <c:ext xmlns:c16="http://schemas.microsoft.com/office/drawing/2014/chart" uri="{C3380CC4-5D6E-409C-BE32-E72D297353CC}">
              <c16:uniqueId val="{00000000-858B-412D-B58C-E242C4443B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8B-412D-B58C-E242C4443B36}"/>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58B-412D-B58C-E242C4443B3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7.0000000000000007E-2</c:v>
                </c:pt>
                <c:pt idx="4">
                  <c:v>#N/A</c:v>
                </c:pt>
                <c:pt idx="5">
                  <c:v>0.06</c:v>
                </c:pt>
                <c:pt idx="6">
                  <c:v>#N/A</c:v>
                </c:pt>
                <c:pt idx="7">
                  <c:v>7.0000000000000007E-2</c:v>
                </c:pt>
                <c:pt idx="8">
                  <c:v>#N/A</c:v>
                </c:pt>
                <c:pt idx="9">
                  <c:v>7.0000000000000007E-2</c:v>
                </c:pt>
              </c:numCache>
            </c:numRef>
          </c:val>
          <c:extLst>
            <c:ext xmlns:c16="http://schemas.microsoft.com/office/drawing/2014/chart" uri="{C3380CC4-5D6E-409C-BE32-E72D297353CC}">
              <c16:uniqueId val="{00000003-858B-412D-B58C-E242C4443B3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1.41</c:v>
                </c:pt>
                <c:pt idx="2">
                  <c:v>#N/A</c:v>
                </c:pt>
                <c:pt idx="3">
                  <c:v>0.97</c:v>
                </c:pt>
                <c:pt idx="4">
                  <c:v>#N/A</c:v>
                </c:pt>
                <c:pt idx="5">
                  <c:v>0.98</c:v>
                </c:pt>
                <c:pt idx="6">
                  <c:v>#N/A</c:v>
                </c:pt>
                <c:pt idx="7">
                  <c:v>1.51</c:v>
                </c:pt>
                <c:pt idx="8">
                  <c:v>#N/A</c:v>
                </c:pt>
                <c:pt idx="9">
                  <c:v>0.91</c:v>
                </c:pt>
              </c:numCache>
            </c:numRef>
          </c:val>
          <c:extLst>
            <c:ext xmlns:c16="http://schemas.microsoft.com/office/drawing/2014/chart" uri="{C3380CC4-5D6E-409C-BE32-E72D297353CC}">
              <c16:uniqueId val="{00000004-858B-412D-B58C-E242C4443B3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0.36</c:v>
                </c:pt>
                <c:pt idx="2">
                  <c:v>#N/A</c:v>
                </c:pt>
                <c:pt idx="3">
                  <c:v>0.11</c:v>
                </c:pt>
                <c:pt idx="4">
                  <c:v>#N/A</c:v>
                </c:pt>
                <c:pt idx="5">
                  <c:v>1.44</c:v>
                </c:pt>
                <c:pt idx="6">
                  <c:v>#N/A</c:v>
                </c:pt>
                <c:pt idx="7">
                  <c:v>1.32</c:v>
                </c:pt>
                <c:pt idx="8">
                  <c:v>#N/A</c:v>
                </c:pt>
                <c:pt idx="9">
                  <c:v>1.36</c:v>
                </c:pt>
              </c:numCache>
            </c:numRef>
          </c:val>
          <c:extLst>
            <c:ext xmlns:c16="http://schemas.microsoft.com/office/drawing/2014/chart" uri="{C3380CC4-5D6E-409C-BE32-E72D297353CC}">
              <c16:uniqueId val="{00000005-858B-412D-B58C-E242C4443B3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0.56000000000000005</c:v>
                </c:pt>
                <c:pt idx="4">
                  <c:v>#N/A</c:v>
                </c:pt>
                <c:pt idx="5">
                  <c:v>1.6</c:v>
                </c:pt>
                <c:pt idx="6">
                  <c:v>#N/A</c:v>
                </c:pt>
                <c:pt idx="7">
                  <c:v>1.71</c:v>
                </c:pt>
                <c:pt idx="8">
                  <c:v>#N/A</c:v>
                </c:pt>
                <c:pt idx="9">
                  <c:v>1.63</c:v>
                </c:pt>
              </c:numCache>
            </c:numRef>
          </c:val>
          <c:extLst>
            <c:ext xmlns:c16="http://schemas.microsoft.com/office/drawing/2014/chart" uri="{C3380CC4-5D6E-409C-BE32-E72D297353CC}">
              <c16:uniqueId val="{00000006-858B-412D-B58C-E242C4443B3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6.86</c:v>
                </c:pt>
                <c:pt idx="2">
                  <c:v>#N/A</c:v>
                </c:pt>
                <c:pt idx="3">
                  <c:v>7</c:v>
                </c:pt>
                <c:pt idx="4">
                  <c:v>#N/A</c:v>
                </c:pt>
                <c:pt idx="5">
                  <c:v>8.19</c:v>
                </c:pt>
                <c:pt idx="6">
                  <c:v>#N/A</c:v>
                </c:pt>
                <c:pt idx="7">
                  <c:v>6</c:v>
                </c:pt>
                <c:pt idx="8">
                  <c:v>#N/A</c:v>
                </c:pt>
                <c:pt idx="9">
                  <c:v>7.56</c:v>
                </c:pt>
              </c:numCache>
            </c:numRef>
          </c:val>
          <c:extLst>
            <c:ext xmlns:c16="http://schemas.microsoft.com/office/drawing/2014/chart" uri="{C3380CC4-5D6E-409C-BE32-E72D297353CC}">
              <c16:uniqueId val="{00000007-858B-412D-B58C-E242C4443B3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11.06</c:v>
                </c:pt>
                <c:pt idx="2">
                  <c:v>#N/A</c:v>
                </c:pt>
                <c:pt idx="3">
                  <c:v>10.52</c:v>
                </c:pt>
                <c:pt idx="4">
                  <c:v>#N/A</c:v>
                </c:pt>
                <c:pt idx="5">
                  <c:v>9.9</c:v>
                </c:pt>
                <c:pt idx="6">
                  <c:v>#N/A</c:v>
                </c:pt>
                <c:pt idx="7">
                  <c:v>8.3699999999999992</c:v>
                </c:pt>
                <c:pt idx="8">
                  <c:v>#N/A</c:v>
                </c:pt>
                <c:pt idx="9">
                  <c:v>7.75</c:v>
                </c:pt>
              </c:numCache>
            </c:numRef>
          </c:val>
          <c:extLst>
            <c:ext xmlns:c16="http://schemas.microsoft.com/office/drawing/2014/chart" uri="{C3380CC4-5D6E-409C-BE32-E72D297353CC}">
              <c16:uniqueId val="{00000008-858B-412D-B58C-E242C4443B3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c:v>
                </c:pt>
                <c:pt idx="2">
                  <c:v>#N/A</c:v>
                </c:pt>
                <c:pt idx="3">
                  <c:v>1.67</c:v>
                </c:pt>
                <c:pt idx="4">
                  <c:v>0.2</c:v>
                </c:pt>
                <c:pt idx="5">
                  <c:v>#N/A</c:v>
                </c:pt>
                <c:pt idx="6">
                  <c:v>1.46</c:v>
                </c:pt>
                <c:pt idx="7">
                  <c:v>#N/A</c:v>
                </c:pt>
                <c:pt idx="8">
                  <c:v>0.68</c:v>
                </c:pt>
                <c:pt idx="9">
                  <c:v>#N/A</c:v>
                </c:pt>
              </c:numCache>
            </c:numRef>
          </c:val>
          <c:extLst>
            <c:ext xmlns:c16="http://schemas.microsoft.com/office/drawing/2014/chart" uri="{C3380CC4-5D6E-409C-BE32-E72D297353CC}">
              <c16:uniqueId val="{00000009-858B-412D-B58C-E242C4443B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3724</c:v>
                </c:pt>
                <c:pt idx="5">
                  <c:v>3619</c:v>
                </c:pt>
                <c:pt idx="8">
                  <c:v>3614</c:v>
                </c:pt>
                <c:pt idx="11">
                  <c:v>3477</c:v>
                </c:pt>
                <c:pt idx="14">
                  <c:v>3370</c:v>
                </c:pt>
              </c:numCache>
            </c:numRef>
          </c:val>
          <c:extLst>
            <c:ext xmlns:c16="http://schemas.microsoft.com/office/drawing/2014/chart" uri="{C3380CC4-5D6E-409C-BE32-E72D297353CC}">
              <c16:uniqueId val="{00000000-0958-4046-9C12-49A2F32DB3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58-4046-9C12-49A2F32DB3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c:v>
                </c:pt>
                <c:pt idx="3">
                  <c:v>3</c:v>
                </c:pt>
                <c:pt idx="6">
                  <c:v>2</c:v>
                </c:pt>
                <c:pt idx="9">
                  <c:v>1</c:v>
                </c:pt>
                <c:pt idx="12">
                  <c:v>0</c:v>
                </c:pt>
              </c:numCache>
            </c:numRef>
          </c:val>
          <c:extLst>
            <c:ext xmlns:c16="http://schemas.microsoft.com/office/drawing/2014/chart" uri="{C3380CC4-5D6E-409C-BE32-E72D297353CC}">
              <c16:uniqueId val="{00000002-0958-4046-9C12-49A2F32DB3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116</c:v>
                </c:pt>
                <c:pt idx="3">
                  <c:v>120</c:v>
                </c:pt>
                <c:pt idx="6">
                  <c:v>92</c:v>
                </c:pt>
                <c:pt idx="9">
                  <c:v>100</c:v>
                </c:pt>
                <c:pt idx="12">
                  <c:v>107</c:v>
                </c:pt>
              </c:numCache>
            </c:numRef>
          </c:val>
          <c:extLst>
            <c:ext xmlns:c16="http://schemas.microsoft.com/office/drawing/2014/chart" uri="{C3380CC4-5D6E-409C-BE32-E72D297353CC}">
              <c16:uniqueId val="{00000003-0958-4046-9C12-49A2F32DB3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1619</c:v>
                </c:pt>
                <c:pt idx="3">
                  <c:v>1705</c:v>
                </c:pt>
                <c:pt idx="6">
                  <c:v>1475</c:v>
                </c:pt>
                <c:pt idx="9">
                  <c:v>1497</c:v>
                </c:pt>
                <c:pt idx="12">
                  <c:v>1587</c:v>
                </c:pt>
              </c:numCache>
            </c:numRef>
          </c:val>
          <c:extLst>
            <c:ext xmlns:c16="http://schemas.microsoft.com/office/drawing/2014/chart" uri="{C3380CC4-5D6E-409C-BE32-E72D297353CC}">
              <c16:uniqueId val="{00000004-0958-4046-9C12-49A2F32DB3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58-4046-9C12-49A2F32DB3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58-4046-9C12-49A2F32DB3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3762</c:v>
                </c:pt>
                <c:pt idx="3">
                  <c:v>3584</c:v>
                </c:pt>
                <c:pt idx="6">
                  <c:v>3487</c:v>
                </c:pt>
                <c:pt idx="9">
                  <c:v>3256</c:v>
                </c:pt>
                <c:pt idx="12">
                  <c:v>3033</c:v>
                </c:pt>
              </c:numCache>
            </c:numRef>
          </c:val>
          <c:extLst>
            <c:ext xmlns:c16="http://schemas.microsoft.com/office/drawing/2014/chart" uri="{C3380CC4-5D6E-409C-BE32-E72D297353CC}">
              <c16:uniqueId val="{00000007-0958-4046-9C12-49A2F32DB3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1782</c:v>
                </c:pt>
                <c:pt idx="2">
                  <c:v>#N/A</c:v>
                </c:pt>
                <c:pt idx="3">
                  <c:v>#N/A</c:v>
                </c:pt>
                <c:pt idx="4">
                  <c:v>1793</c:v>
                </c:pt>
                <c:pt idx="5">
                  <c:v>#N/A</c:v>
                </c:pt>
                <c:pt idx="6">
                  <c:v>#N/A</c:v>
                </c:pt>
                <c:pt idx="7">
                  <c:v>1442</c:v>
                </c:pt>
                <c:pt idx="8">
                  <c:v>#N/A</c:v>
                </c:pt>
                <c:pt idx="9">
                  <c:v>#N/A</c:v>
                </c:pt>
                <c:pt idx="10">
                  <c:v>1377</c:v>
                </c:pt>
                <c:pt idx="11">
                  <c:v>#N/A</c:v>
                </c:pt>
                <c:pt idx="12">
                  <c:v>#N/A</c:v>
                </c:pt>
                <c:pt idx="13">
                  <c:v>1357</c:v>
                </c:pt>
                <c:pt idx="14">
                  <c:v>#N/A</c:v>
                </c:pt>
              </c:numCache>
            </c:numRef>
          </c:val>
          <c:smooth val="0"/>
          <c:extLst>
            <c:ext xmlns:c16="http://schemas.microsoft.com/office/drawing/2014/chart" uri="{C3380CC4-5D6E-409C-BE32-E72D297353CC}">
              <c16:uniqueId val="{00000008-0958-4046-9C12-49A2F32DB3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38087</c:v>
                </c:pt>
                <c:pt idx="5">
                  <c:v>36393</c:v>
                </c:pt>
                <c:pt idx="8">
                  <c:v>34897</c:v>
                </c:pt>
                <c:pt idx="11">
                  <c:v>33952</c:v>
                </c:pt>
                <c:pt idx="14">
                  <c:v>33610</c:v>
                </c:pt>
              </c:numCache>
            </c:numRef>
          </c:val>
          <c:extLst>
            <c:ext xmlns:c16="http://schemas.microsoft.com/office/drawing/2014/chart" uri="{C3380CC4-5D6E-409C-BE32-E72D297353CC}">
              <c16:uniqueId val="{00000000-4634-4687-AA14-133EA30D05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2849</c:v>
                </c:pt>
                <c:pt idx="5">
                  <c:v>2871</c:v>
                </c:pt>
                <c:pt idx="8">
                  <c:v>2047</c:v>
                </c:pt>
                <c:pt idx="11">
                  <c:v>1919</c:v>
                </c:pt>
                <c:pt idx="14">
                  <c:v>2229</c:v>
                </c:pt>
              </c:numCache>
            </c:numRef>
          </c:val>
          <c:extLst>
            <c:ext xmlns:c16="http://schemas.microsoft.com/office/drawing/2014/chart" uri="{C3380CC4-5D6E-409C-BE32-E72D297353CC}">
              <c16:uniqueId val="{00000001-4634-4687-AA14-133EA30D05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11752</c:v>
                </c:pt>
                <c:pt idx="5">
                  <c:v>12525</c:v>
                </c:pt>
                <c:pt idx="8">
                  <c:v>13602</c:v>
                </c:pt>
                <c:pt idx="11">
                  <c:v>15326</c:v>
                </c:pt>
                <c:pt idx="14">
                  <c:v>16191</c:v>
                </c:pt>
              </c:numCache>
            </c:numRef>
          </c:val>
          <c:extLst>
            <c:ext xmlns:c16="http://schemas.microsoft.com/office/drawing/2014/chart" uri="{C3380CC4-5D6E-409C-BE32-E72D297353CC}">
              <c16:uniqueId val="{00000002-4634-4687-AA14-133EA30D05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34-4687-AA14-133EA30D05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34-4687-AA14-133EA30D05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34-4687-AA14-133EA30D05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3926</c:v>
                </c:pt>
                <c:pt idx="3">
                  <c:v>3434</c:v>
                </c:pt>
                <c:pt idx="6">
                  <c:v>3219</c:v>
                </c:pt>
                <c:pt idx="9">
                  <c:v>2972</c:v>
                </c:pt>
                <c:pt idx="12">
                  <c:v>2594</c:v>
                </c:pt>
              </c:numCache>
            </c:numRef>
          </c:val>
          <c:extLst>
            <c:ext xmlns:c16="http://schemas.microsoft.com/office/drawing/2014/chart" uri="{C3380CC4-5D6E-409C-BE32-E72D297353CC}">
              <c16:uniqueId val="{00000006-4634-4687-AA14-133EA30D05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496</c:v>
                </c:pt>
                <c:pt idx="3">
                  <c:v>715</c:v>
                </c:pt>
                <c:pt idx="6">
                  <c:v>682</c:v>
                </c:pt>
                <c:pt idx="9">
                  <c:v>680</c:v>
                </c:pt>
                <c:pt idx="12">
                  <c:v>749</c:v>
                </c:pt>
              </c:numCache>
            </c:numRef>
          </c:val>
          <c:extLst>
            <c:ext xmlns:c16="http://schemas.microsoft.com/office/drawing/2014/chart" uri="{C3380CC4-5D6E-409C-BE32-E72D297353CC}">
              <c16:uniqueId val="{00000007-4634-4687-AA14-133EA30D05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22703</c:v>
                </c:pt>
                <c:pt idx="3">
                  <c:v>20935</c:v>
                </c:pt>
                <c:pt idx="6">
                  <c:v>19511</c:v>
                </c:pt>
                <c:pt idx="9">
                  <c:v>19065</c:v>
                </c:pt>
                <c:pt idx="12">
                  <c:v>17920</c:v>
                </c:pt>
              </c:numCache>
            </c:numRef>
          </c:val>
          <c:extLst>
            <c:ext xmlns:c16="http://schemas.microsoft.com/office/drawing/2014/chart" uri="{C3380CC4-5D6E-409C-BE32-E72D297353CC}">
              <c16:uniqueId val="{00000008-4634-4687-AA14-133EA30D05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c:v>
                </c:pt>
                <c:pt idx="3">
                  <c:v>1</c:v>
                </c:pt>
                <c:pt idx="6">
                  <c:v>0</c:v>
                </c:pt>
                <c:pt idx="9">
                  <c:v>0</c:v>
                </c:pt>
                <c:pt idx="12">
                  <c:v>0</c:v>
                </c:pt>
              </c:numCache>
            </c:numRef>
          </c:val>
          <c:extLst>
            <c:ext xmlns:c16="http://schemas.microsoft.com/office/drawing/2014/chart" uri="{C3380CC4-5D6E-409C-BE32-E72D297353CC}">
              <c16:uniqueId val="{00000009-4634-4687-AA14-133EA30D05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31747</c:v>
                </c:pt>
                <c:pt idx="3">
                  <c:v>29943</c:v>
                </c:pt>
                <c:pt idx="6">
                  <c:v>27943</c:v>
                </c:pt>
                <c:pt idx="9">
                  <c:v>27840</c:v>
                </c:pt>
                <c:pt idx="12">
                  <c:v>28626</c:v>
                </c:pt>
              </c:numCache>
            </c:numRef>
          </c:val>
          <c:extLst>
            <c:ext xmlns:c16="http://schemas.microsoft.com/office/drawing/2014/chart" uri="{C3380CC4-5D6E-409C-BE32-E72D297353CC}">
              <c16:uniqueId val="{0000000A-4634-4687-AA14-133EA30D05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6188</c:v>
                </c:pt>
                <c:pt idx="2">
                  <c:v>#N/A</c:v>
                </c:pt>
                <c:pt idx="3">
                  <c:v>#N/A</c:v>
                </c:pt>
                <c:pt idx="4">
                  <c:v>3241</c:v>
                </c:pt>
                <c:pt idx="5">
                  <c:v>#N/A</c:v>
                </c:pt>
                <c:pt idx="6">
                  <c:v>#N/A</c:v>
                </c:pt>
                <c:pt idx="7">
                  <c:v>810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634-4687-AA14-133EA30D05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5912</c:v>
                </c:pt>
                <c:pt idx="1">
                  <c:v>5894</c:v>
                </c:pt>
                <c:pt idx="2">
                  <c:v>5520</c:v>
                </c:pt>
              </c:numCache>
            </c:numRef>
          </c:val>
          <c:extLst>
            <c:ext xmlns:c16="http://schemas.microsoft.com/office/drawing/2014/chart" uri="{C3380CC4-5D6E-409C-BE32-E72D297353CC}">
              <c16:uniqueId val="{00000000-5D3A-4EAC-A07E-7860FE5A71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3113</c:v>
                </c:pt>
                <c:pt idx="1">
                  <c:v>3417</c:v>
                </c:pt>
                <c:pt idx="2">
                  <c:v>3419</c:v>
                </c:pt>
              </c:numCache>
            </c:numRef>
          </c:val>
          <c:extLst>
            <c:ext xmlns:c16="http://schemas.microsoft.com/office/drawing/2014/chart" uri="{C3380CC4-5D6E-409C-BE32-E72D297353CC}">
              <c16:uniqueId val="{00000001-5D3A-4EAC-A07E-7860FE5A71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5433</c:v>
                </c:pt>
                <c:pt idx="1">
                  <c:v>6684</c:v>
                </c:pt>
                <c:pt idx="2">
                  <c:v>7746</c:v>
                </c:pt>
              </c:numCache>
            </c:numRef>
          </c:val>
          <c:extLst>
            <c:ext xmlns:c16="http://schemas.microsoft.com/office/drawing/2014/chart" uri="{C3380CC4-5D6E-409C-BE32-E72D297353CC}">
              <c16:uniqueId val="{00000002-5D3A-4EAC-A07E-7860FE5A71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{06BA4672-C0AC-407A-88D1-AB0897420296}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6C0-4BC6-8CC1-044541EE0D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{5013068C-E9F5-42AA-B0AA-F4499B437745}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C0-4BC6-8CC1-044541EE0D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{B96DE0CB-15EB-4702-B534-30494D4C53E1}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C0-4BC6-8CC1-044541EE0D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{84F34EAB-4D56-48EB-B299-8D9CFB7C3373}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C0-4BC6-8CC1-044541EE0D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{B51A273D-F448-4D52-8989-07A0A3EFB882}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C0-4BC6-8CC1-044541EE0DF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{DC5B4AEE-395B-4C0A-B5DD-9E9C50FA8447}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6C0-4BC6-8CC1-044541EE0DF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{DFE6EDD1-CD78-476E-ADC0-5BEBE83D8A13}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6C0-4BC6-8CC1-044541EE0DF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{DECAF479-954D-478C-A85B-A9E454DD9230}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6C0-4BC6-8CC1-044541EE0DF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{4A1A4C23-C46C-4F4A-AF1B-1C92654F6509}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6C0-4BC6-8CC1-044541EE0D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51.8</c:v>
                </c:pt>
                <c:pt idx="16">
                  <c:v>54.2</c:v>
                </c:pt>
                <c:pt idx="24">
                  <c:v>55.7</c:v>
                </c:pt>
                <c:pt idx="32">
                  <c:v>65.3</c:v>
                </c:pt>
              </c:numCache>
            </c:numRef>
          </c:xVal>
          <c:yVal>
            <c:numRef>
              <c:f>公会計指標分析・財政指標組合せ分析表!$BP$51:$DC$51</c:f>
              <c:numCache>
                <c:formatCode>#,##0.0;"▲ "#,##0.0</c:formatCode>
                <c:ptCount val="40"/>
                <c:pt idx="8">
                  <c:v>21.5</c:v>
                </c:pt>
                <c:pt idx="16">
                  <c:v>5.4</c:v>
                </c:pt>
              </c:numCache>
            </c:numRef>
          </c:yVal>
          <c:smooth val="0"/>
          <c:extLst>
            <c:ext xmlns:c16="http://schemas.microsoft.com/office/drawing/2014/chart" uri="{C3380CC4-5D6E-409C-BE32-E72D297353CC}">
              <c16:uniqueId val="{00000009-96C0-4BC6-8CC1-044541EE0D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{5EE9E6EC-DBE8-4678-83FC-23CBFA3AA1E4}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6C0-4BC6-8CC1-044541EE0D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{A99D2B4C-C1AB-4554-95DA-D7C82269B80C}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C0-4BC6-8CC1-044541EE0D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{5E8C3F9B-8E04-4A0D-AF98-151916297817}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C0-4BC6-8CC1-044541EE0D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{34E2AE59-F137-4A4B-9DF1-C1EFD49E9D12}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C0-4BC6-8CC1-044541EE0D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{F1C12F9D-F865-4CF2-A7A9-DDD572BA033F}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C0-4BC6-8CC1-044541EE0DF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{5C9B3DDA-5BCF-4E14-87BF-67E46286BA97}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6C0-4BC6-8CC1-044541EE0DF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{33D6B1E6-9654-41EF-89CC-C4092D2F729F}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6C0-4BC6-8CC1-044541EE0DF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{A71D7171-8905-4101-9998-CDF47A5F4862}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6C0-4BC6-8CC1-044541EE0DF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{2C9DCA2E-CC2C-4133-877B-ABFA99377E0F}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6C0-4BC6-8CC1-044541EE0D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c:ext xmlns:c16="http://schemas.microsoft.com/office/drawing/2014/chart" uri="{C3380CC4-5D6E-409C-BE32-E72D297353CC}">
              <c16:uniqueId val="{00000013-96C0-4BC6-8CC1-044541EE0DFC}"/>
            </c:ext>
          </c:extLst>
        </c:ser>
        <c:dLbls>
          <c:showLegendKey val="0"/>
          <c:showVal val="1"/>
          <c:showCatName val="0"/>
          <c:showSerName val="0"/>
          <c:showPercent val="0"/>
          <c:showBubbleSize val="0"/>
        </c:dLbls>
        <c:axId val="46179840"/>
        <c:axId val="46181760"/>
      </c:scatterChart>
      <c:valAx>
        <c:axId val="46179840"/>
        <c:scaling>
          <c:orientation val="minMax"/>
          <c:max val="60.9"/>
          <c:min val="51.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{13907DB7-99C1-438A-823E-E601B2618D7D}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1EC-4339-AE74-1A31305632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{8CE16AB9-46C8-4C92-8EF8-31112BAFC6E7}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EC-4339-AE74-1A31305632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{A0042616-D3FC-4D57-AAA7-00AEC73D62E8}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EC-4339-AE74-1A31305632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{EA8D33D0-ADB9-4823-A5A2-E60D915EA47F}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EC-4339-AE74-1A31305632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{FFBFF291-2ECE-48E4-9A46-B82A5A996774}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EC-4339-AE74-1A3130563225}"/>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{AE377995-8087-4A0E-BEEA-55CD33EDA7FE}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1EC-4339-AE74-1A3130563225}"/>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{48E3E45B-E392-48E7-9915-BD8E06F43052}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1EC-4339-AE74-1A313056322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{5936E49F-4BF7-4455-9EFA-8377436F1441}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1EC-4339-AE74-1A313056322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{DFAC6435-8BED-4B58-ABDF-7993DC514E8C}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1EC-4339-AE74-1A31305632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12</c:v>
                </c:pt>
                <c:pt idx="16">
                  <c:v>11.1</c:v>
                </c:pt>
                <c:pt idx="24">
                  <c:v>10.199999999999999</c:v>
                </c:pt>
                <c:pt idx="32">
                  <c:v>9.3000000000000007</c:v>
                </c:pt>
              </c:numCache>
            </c:numRef>
          </c:xVal>
          <c:yVal>
            <c:numRef>
              <c:f>公会計指標分析・財政指標組合せ分析表!$BP$73:$DC$73</c:f>
              <c:numCache>
                <c:formatCode>#,##0.0;"▲ "#,##0.0</c:formatCode>
                <c:ptCount val="40"/>
                <c:pt idx="0">
                  <c:v>41.1</c:v>
                </c:pt>
                <c:pt idx="8">
                  <c:v>21.5</c:v>
                </c:pt>
                <c:pt idx="16">
                  <c:v>5.4</c:v>
                </c:pt>
              </c:numCache>
            </c:numRef>
          </c:yVal>
          <c:smooth val="0"/>
          <c:extLst>
            <c:ext xmlns:c16="http://schemas.microsoft.com/office/drawing/2014/chart" uri="{C3380CC4-5D6E-409C-BE32-E72D297353CC}">
              <c16:uniqueId val="{00000009-91EC-4339-AE74-1A31305632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{69C0244D-568F-403A-ADB1-EDFD779286FF}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1EC-4339-AE74-1A31305632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{9B7EF35E-E169-4A48-B098-7D48FA1F2AF7}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EC-4339-AE74-1A31305632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{64BF3BC0-57AB-45EB-87F4-7F86E9960DD6}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EC-4339-AE74-1A31305632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{416E2188-42CC-48E0-ADA2-D887A18E024C}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EC-4339-AE74-1A31305632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{58821130-BEA9-4588-84E5-8510168F21F5}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EC-4339-AE74-1A313056322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{6CD5C6D6-0ADE-4AAA-880D-4A6D5279AD6B}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1EC-4339-AE74-1A313056322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{AE2702FF-FE5D-474F-8346-61EAF9F85E3A}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1EC-4339-AE74-1A313056322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{B763EDC7-577B-4A1F-96EA-A5D069867BE9}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1EC-4339-AE74-1A313056322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{7D2C807E-FBC6-4150-8300-023514C9235C}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1EC-4339-AE74-1A31305632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91EC-4339-AE74-1A3130563225}"/>
            </c:ext>
          </c:extLst>
        </c:ser>
        <c:dLbls>
          <c:showLegendKey val="0"/>
          <c:showVal val="1"/>
          <c:showCatName val="0"/>
          <c:showSerName val="0"/>
          <c:showPercent val="0"/>
          <c:showBubbleSize val="0"/>
        </c:dLbls>
        <c:axId val="84219776"/>
        <c:axId val="84234240"/>
      </c:scatterChart>
      <c:valAx>
        <c:axId val="84219776"/>
        <c:scaling>
          <c:orientation val="minMax"/>
          <c:max val="12.6"/>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元利償還金等については前年度と比較して２億円減少している。主な要因は、過去の借入が償還終了したことや地方債発行額の抑制による元利償還金の減が挙げられる。</a:t>
          </a:r>
        </a:p>
        <a:p>
          <a:r>
            <a:rPr kumimoji="1" lang="ja-JP" altLang="en-US" sz="1400">
              <a:latin typeface="ＭＳ ゴシック" pitchFamily="49" charset="-128"/>
              <a:ea typeface="ＭＳ ゴシック" pitchFamily="49" charset="-128"/>
            </a:rPr>
            <a:t>今後は平成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順次実施している大規模建設事業に係る地方債の借入及び償還により、元利償還金の増加が見込まれるため、今後も交付税措置のある有利な地方債の活用に努めるとともに、地方債充当事業の精査を徹底し、実質公債費比率の上昇を抑制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将来負担額は、前年度に比べて</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千万円減少している。その主な要因は、過去の借入が償還終了したことや公営企業債等繰入見込額の減、退職手当負担見込額の減である。</a:t>
          </a:r>
        </a:p>
        <a:p>
          <a:r>
            <a:rPr kumimoji="1" lang="ja-JP" altLang="en-US" sz="1400">
              <a:latin typeface="ＭＳ ゴシック" pitchFamily="49" charset="-128"/>
              <a:ea typeface="ＭＳ ゴシック" pitchFamily="49" charset="-128"/>
            </a:rPr>
            <a:t>また、充当可能財源は、基準財政需要額算入見込額が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千万円の減となったが、充当可能基金が</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千万円の増、充当可能特定歳入が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千万円の増となり、</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千万円の増となっている。</a:t>
          </a:r>
        </a:p>
        <a:p>
          <a:r>
            <a:rPr kumimoji="1" lang="ja-JP" altLang="en-US" sz="1400">
              <a:latin typeface="ＭＳ ゴシック" pitchFamily="49" charset="-128"/>
              <a:ea typeface="ＭＳ ゴシック" pitchFamily="49" charset="-128"/>
            </a:rPr>
            <a:t>将来負担比率の分子全体では過去５年間で減少しているものの、大規模建設事業に伴う多額の地方債の借入が予定されているため地方債残高が増加する見込みである。今後も引き続き交付税措置のある有利な地方債を活用し、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青森県十和田市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その主な要因は、行財政改革、経費節減等により捻出したもの及び歳出決算の不用額について積立したことによる。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人口減少等に伴う市税等の減収や地方交付税の減額が見込まれる一方、社会保障関連経費の増、公共施設の老朽化対策等の大規模建設等事業の実施、災害への備えに対する財源の留保等が必要なことから、効率的かつ効果的な基金を活用するとともに財源の確保に努め、将来にわたって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の基金を設置しており、それぞれの目的に即し、積み立てや取り崩しを行い、確実かつ効率的な運用を図っている。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公共施設等の整備に要する経費の財源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豊かで住みよい活力のある地域づくりを図るための事業に要する経費の財源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　　市民の連帯の強化及び地域振興を図るための事業に要する経費の財源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特定目的基金全体では、前年度に比べて約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その主な要因は、行財政改革、経費節減等により捻出したもの及び歳出決算の不用額について積立したことによる。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や統廃合等の大規模建設等事業の財源、豊かで住みよい活力のある地域づくりをすすめるための事業に要する経費の財源をはじめ、特定目的基金のそれぞれの目的に即し、効果的かつ効率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企業立地雇用奨励金分として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億円を基金残高に留保する。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・景気の動向による市税等の変動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・地方交付税額の減少や公共施設等の老朽化対策等に係る経費の増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これまでの行財政改革等により、平成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万円となっているが、公共施設等総合管理計画第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期実施計画が終了する令和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年度に向けて減少する見込みとなっている。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その主な要因は、歳出決算の不用額について積立したことによる。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公共施設等の老朽化対策に係る大規模建設等事業により、令和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年度に償還のピークが見込まれるため、当該償還財源として当該基金を活用する。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61,717
61,416
725.65
33,024,589
31,478,927
1,362,543
18,005,767
28,625,590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年度の計画期間までに建築物系公共施設の延べ床面積を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％削減するという目標を掲げ、老朽化した施設の集約化及び除却を進めている。有形固定資産減価償却率については、類似団体及び全国平均と比べると、</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数値となっている</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当該計画に基づき、施設の維持管理を適切に進めていく。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8" name="直線コネクタ 67"/>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9"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70" name="直線コネクタ 69"/>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1"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2" name="直線コネクタ 71"/>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73"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4" name="フローチャート: 判断 73"/>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5" name="フローチャート: 判断 74"/>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6" name="フローチャート: 判断 75"/>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7" name="フローチャート: 判断 76"/>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47413</xdr:rowOff>
    </xdr:from>
    <xdr:to>
      <xdr:col>23</xdr:col>
      <xdr:colOff>136525</xdr:colOff>
      <xdr:row>29</xdr:row>
      <xdr:rowOff>149013</xdr:rowOff>
    </xdr:to>
    <xdr:sp macro="" textlink="">
      <xdr:nvSpPr>
        <xdr:cNvPr id="83" name="楕円 82"/>
        <xdr:cNvSpPr/>
      </xdr:nvSpPr>
      <xdr:spPr>
        <a:xfrm>
          <a:off x="47117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70290</xdr:rowOff>
    </xdr:from>
    <xdr:ext cx="405111" cy="259045"/>
    <xdr:sp macro="" textlink="">
      <xdr:nvSpPr>
        <xdr:cNvPr id="84" name="有形固定資産減価償却率該当値テキスト"/>
        <xdr:cNvSpPr txBox="1"/>
      </xdr:nvSpPr>
      <xdr:spPr>
        <a:xfrm>
          <a:off x="4813300" y="564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49953</xdr:rowOff>
    </xdr:from>
    <xdr:to>
      <xdr:col>19</xdr:col>
      <xdr:colOff>187325</xdr:colOff>
      <xdr:row>31</xdr:row>
      <xdr:rowOff>151553</xdr:rowOff>
    </xdr:to>
    <xdr:sp macro="" textlink="">
      <xdr:nvSpPr>
        <xdr:cNvPr id="85" name="楕円 84"/>
        <xdr:cNvSpPr/>
      </xdr:nvSpPr>
      <xdr:spPr>
        <a:xfrm>
          <a:off x="4000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98213</xdr:rowOff>
    </xdr:from>
    <xdr:to>
      <xdr:col>23</xdr:col>
      <xdr:colOff>85725</xdr:colOff>
      <xdr:row>31</xdr:row>
      <xdr:rowOff>100753</xdr:rowOff>
    </xdr:to>
    <xdr:cxnSp macro="">
      <xdr:nvCxnSpPr>
        <xdr:cNvPr id="86" name="直線コネクタ 85"/>
        <xdr:cNvCxnSpPr/>
      </xdr:nvCxnSpPr>
      <xdr:spPr>
        <a:xfrm flipV="1">
          <a:off x="4051300" y="5841788"/>
          <a:ext cx="711200" cy="3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103928</xdr:rowOff>
    </xdr:from>
    <xdr:to>
      <xdr:col>15</xdr:col>
      <xdr:colOff>187325</xdr:colOff>
      <xdr:row>32</xdr:row>
      <xdr:rowOff>34078</xdr:rowOff>
    </xdr:to>
    <xdr:sp macro="" textlink="">
      <xdr:nvSpPr>
        <xdr:cNvPr id="87" name="楕円 86"/>
        <xdr:cNvSpPr/>
      </xdr:nvSpPr>
      <xdr:spPr>
        <a:xfrm>
          <a:off x="32385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100753</xdr:rowOff>
    </xdr:from>
    <xdr:to>
      <xdr:col>19</xdr:col>
      <xdr:colOff>136525</xdr:colOff>
      <xdr:row>31</xdr:row>
      <xdr:rowOff>154728</xdr:rowOff>
    </xdr:to>
    <xdr:cxnSp macro="">
      <xdr:nvCxnSpPr>
        <xdr:cNvPr id="88" name="直線コネクタ 87"/>
        <xdr:cNvCxnSpPr/>
      </xdr:nvCxnSpPr>
      <xdr:spPr>
        <a:xfrm flipV="1">
          <a:off x="3289300" y="618722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18838</xdr:rowOff>
    </xdr:from>
    <xdr:to>
      <xdr:col>11</xdr:col>
      <xdr:colOff>187325</xdr:colOff>
      <xdr:row>32</xdr:row>
      <xdr:rowOff>120438</xdr:rowOff>
    </xdr:to>
    <xdr:sp macro="" textlink="">
      <xdr:nvSpPr>
        <xdr:cNvPr id="89" name="楕円 88"/>
        <xdr:cNvSpPr/>
      </xdr:nvSpPr>
      <xdr:spPr>
        <a:xfrm>
          <a:off x="24765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154728</xdr:rowOff>
    </xdr:from>
    <xdr:to>
      <xdr:col>15</xdr:col>
      <xdr:colOff>136525</xdr:colOff>
      <xdr:row>32</xdr:row>
      <xdr:rowOff>69638</xdr:rowOff>
    </xdr:to>
    <xdr:cxnSp macro="">
      <xdr:nvCxnSpPr>
        <xdr:cNvPr id="90" name="直線コネクタ 89"/>
        <xdr:cNvCxnSpPr/>
      </xdr:nvCxnSpPr>
      <xdr:spPr>
        <a:xfrm flipV="1">
          <a:off x="2527300" y="6241203"/>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2"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93"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142680</xdr:rowOff>
    </xdr:from>
    <xdr:ext cx="405111" cy="259045"/>
    <xdr:sp macro="" textlink="">
      <xdr:nvSpPr>
        <xdr:cNvPr id="94" name="n_1mainValue有形固定資産減価償却率"/>
        <xdr:cNvSpPr txBox="1"/>
      </xdr:nvSpPr>
      <xdr:spPr>
        <a:xfrm>
          <a:off x="3836044" y="622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25205</xdr:rowOff>
    </xdr:from>
    <xdr:ext cx="405111" cy="259045"/>
    <xdr:sp macro="" textlink="">
      <xdr:nvSpPr>
        <xdr:cNvPr id="95" name="n_2mainValue有形固定資産減価償却率"/>
        <xdr:cNvSpPr txBox="1"/>
      </xdr:nvSpPr>
      <xdr:spPr>
        <a:xfrm>
          <a:off x="3086744" y="628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111565</xdr:rowOff>
    </xdr:from>
    <xdr:ext cx="405111" cy="259045"/>
    <xdr:sp macro="" textlink="">
      <xdr:nvSpPr>
        <xdr:cNvPr id="96" name="n_3mainValue有形固定資産減価償却率"/>
        <xdr:cNvSpPr txBox="1"/>
      </xdr:nvSpPr>
      <xdr:spPr>
        <a:xfrm>
          <a:off x="2324744" y="636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債務償還可能年数は類似団体平均を下回っており、主な要因としては、平成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年度にかけて地方債残高が</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億円減少し、基金残高が</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億円増加したことが考えられる。</a:t>
          </a:r>
          <a:endParaRPr lang="ja-JP" altLang="ja-JP">
            <a:effectLst/>
          </a:endParaRPr>
        </a:p>
        <a:p>
          <a:r>
            <a:rPr kumimoji="1" lang="ja-JP" altLang="ja-JP" sz="1100">
              <a:solidFill>
                <a:schemeClr val="dk1"/>
              </a:solidFill>
              <a:effectLst/>
              <a:latin typeface="+mn-lt"/>
              <a:ea typeface="+mn-ea"/>
              <a:cs typeface="+mn-cs"/>
            </a:rPr>
            <a:t>引き続き、年数が増加しないよう、財政の健全な運営を図る。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5" name="直線コネクタ 124"/>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8"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9" name="直線コネクタ 128"/>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0"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1" name="フローチャート: 判断 130"/>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2" name="フローチャート: 判断 131"/>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21767</xdr:rowOff>
    </xdr:from>
    <xdr:to>
      <xdr:col>76</xdr:col>
      <xdr:colOff>73025</xdr:colOff>
      <xdr:row>31</xdr:row>
      <xdr:rowOff>123367</xdr:rowOff>
    </xdr:to>
    <xdr:sp macro="" textlink="">
      <xdr:nvSpPr>
        <xdr:cNvPr id="138" name="楕円 137"/>
        <xdr:cNvSpPr/>
      </xdr:nvSpPr>
      <xdr:spPr>
        <a:xfrm>
          <a:off x="14744700" y="61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194</xdr:rowOff>
    </xdr:from>
    <xdr:ext cx="469744" cy="259045"/>
    <xdr:sp macro="" textlink="">
      <xdr:nvSpPr>
        <xdr:cNvPr id="139" name="債務償還比率該当値テキスト"/>
        <xdr:cNvSpPr txBox="1"/>
      </xdr:nvSpPr>
      <xdr:spPr>
        <a:xfrm>
          <a:off x="14846300" y="608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162870</xdr:rowOff>
    </xdr:from>
    <xdr:to>
      <xdr:col>72</xdr:col>
      <xdr:colOff>123825</xdr:colOff>
      <xdr:row>31</xdr:row>
      <xdr:rowOff>93020</xdr:rowOff>
    </xdr:to>
    <xdr:sp macro="" textlink="">
      <xdr:nvSpPr>
        <xdr:cNvPr id="140" name="楕円 139"/>
        <xdr:cNvSpPr/>
      </xdr:nvSpPr>
      <xdr:spPr>
        <a:xfrm>
          <a:off x="14033500" y="60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42220</xdr:rowOff>
    </xdr:from>
    <xdr:to>
      <xdr:col>76</xdr:col>
      <xdr:colOff>22225</xdr:colOff>
      <xdr:row>31</xdr:row>
      <xdr:rowOff>72567</xdr:rowOff>
    </xdr:to>
    <xdr:cxnSp macro="">
      <xdr:nvCxnSpPr>
        <xdr:cNvPr id="141" name="直線コネクタ 140"/>
        <xdr:cNvCxnSpPr/>
      </xdr:nvCxnSpPr>
      <xdr:spPr>
        <a:xfrm>
          <a:off x="14084300" y="6128695"/>
          <a:ext cx="7112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2"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84147</xdr:rowOff>
    </xdr:from>
    <xdr:ext cx="469744" cy="259045"/>
    <xdr:sp macro="" textlink="">
      <xdr:nvSpPr>
        <xdr:cNvPr id="143" name="n_1mainValue債務償還比率"/>
        <xdr:cNvSpPr txBox="1"/>
      </xdr:nvSpPr>
      <xdr:spPr>
        <a:xfrm>
          <a:off x="13836727" y="617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61,717
61,416
725.65
33,024,589
31,478,927
1,362,543
18,005,767
28,625,590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71" name="楕円 70"/>
        <xdr:cNvSpPr/>
      </xdr:nvSpPr>
      <xdr:spPr>
        <a:xfrm>
          <a:off x="4584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50182</xdr:rowOff>
    </xdr:from>
    <xdr:ext cx="405111" cy="259045"/>
    <xdr:sp macro="" textlink="">
      <xdr:nvSpPr>
        <xdr:cNvPr id="72" name="【道路】&#10;有形固定資産減価償却率該当値テキスト"/>
        <xdr:cNvSpPr txBox="1"/>
      </xdr:nvSpPr>
      <xdr:spPr>
        <a:xfrm>
          <a:off x="4673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109220</xdr:rowOff>
    </xdr:from>
    <xdr:to>
      <xdr:col>20</xdr:col>
      <xdr:colOff>38100</xdr:colOff>
      <xdr:row>38</xdr:row>
      <xdr:rowOff>39370</xdr:rowOff>
    </xdr:to>
    <xdr:sp macro="" textlink="">
      <xdr:nvSpPr>
        <xdr:cNvPr id="73" name="楕円 72"/>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78105</xdr:rowOff>
    </xdr:from>
    <xdr:to>
      <xdr:col>24</xdr:col>
      <xdr:colOff>63500</xdr:colOff>
      <xdr:row>37</xdr:row>
      <xdr:rowOff>160020</xdr:rowOff>
    </xdr:to>
    <xdr:cxnSp macro="">
      <xdr:nvCxnSpPr>
        <xdr:cNvPr id="74" name="直線コネクタ 73"/>
        <xdr:cNvCxnSpPr/>
      </xdr:nvCxnSpPr>
      <xdr:spPr>
        <a:xfrm flipV="1">
          <a:off x="3797300" y="642175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5" name="楕円 74"/>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160020</xdr:rowOff>
    </xdr:from>
    <xdr:to>
      <xdr:col>19</xdr:col>
      <xdr:colOff>177800</xdr:colOff>
      <xdr:row>38</xdr:row>
      <xdr:rowOff>30480</xdr:rowOff>
    </xdr:to>
    <xdr:cxnSp macro="">
      <xdr:nvCxnSpPr>
        <xdr:cNvPr id="76" name="直線コネクタ 75"/>
        <xdr:cNvCxnSpPr/>
      </xdr:nvCxnSpPr>
      <xdr:spPr>
        <a:xfrm flipV="1">
          <a:off x="2908300" y="6503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10160</xdr:rowOff>
    </xdr:from>
    <xdr:to>
      <xdr:col>10</xdr:col>
      <xdr:colOff>165100</xdr:colOff>
      <xdr:row>38</xdr:row>
      <xdr:rowOff>111760</xdr:rowOff>
    </xdr:to>
    <xdr:sp macro="" textlink="">
      <xdr:nvSpPr>
        <xdr:cNvPr id="77" name="楕円 76"/>
        <xdr:cNvSpPr/>
      </xdr:nvSpPr>
      <xdr:spPr>
        <a:xfrm>
          <a:off x="1968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60960</xdr:rowOff>
    </xdr:to>
    <xdr:cxnSp macro="">
      <xdr:nvCxnSpPr>
        <xdr:cNvPr id="78" name="直線コネクタ 77"/>
        <xdr:cNvCxnSpPr/>
      </xdr:nvCxnSpPr>
      <xdr:spPr>
        <a:xfrm flipV="1">
          <a:off x="2019300" y="6545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9"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0"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30497</xdr:rowOff>
    </xdr:from>
    <xdr:ext cx="405111" cy="259045"/>
    <xdr:sp macro="" textlink="">
      <xdr:nvSpPr>
        <xdr:cNvPr id="82" name="n_1mainValue【道路】&#10;有形固定資産減価償却率"/>
        <xdr:cNvSpPr txBox="1"/>
      </xdr:nvSpPr>
      <xdr:spPr>
        <a:xfrm>
          <a:off x="35820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3" name="n_2mainValue【道路】&#10;有形固定資産減価償却率"/>
        <xdr:cNvSpPr txBox="1"/>
      </xdr:nvSpPr>
      <xdr:spPr>
        <a:xfrm>
          <a:off x="2705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84" name="n_3main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5"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69226</xdr:rowOff>
    </xdr:from>
    <xdr:to>
      <xdr:col>55</xdr:col>
      <xdr:colOff>50800</xdr:colOff>
      <xdr:row>37</xdr:row>
      <xdr:rowOff>170826</xdr:rowOff>
    </xdr:to>
    <xdr:sp macro="" textlink="">
      <xdr:nvSpPr>
        <xdr:cNvPr id="125" name="楕円 124"/>
        <xdr:cNvSpPr/>
      </xdr:nvSpPr>
      <xdr:spPr>
        <a:xfrm>
          <a:off x="10426700" y="641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92103</xdr:rowOff>
    </xdr:from>
    <xdr:ext cx="534377" cy="259045"/>
    <xdr:sp macro="" textlink="">
      <xdr:nvSpPr>
        <xdr:cNvPr id="126" name="【道路】&#10;一人当たり延長該当値テキスト"/>
        <xdr:cNvSpPr txBox="1"/>
      </xdr:nvSpPr>
      <xdr:spPr>
        <a:xfrm>
          <a:off x="10515600" y="626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77945</xdr:rowOff>
    </xdr:from>
    <xdr:to>
      <xdr:col>50</xdr:col>
      <xdr:colOff>165100</xdr:colOff>
      <xdr:row>38</xdr:row>
      <xdr:rowOff>8096</xdr:rowOff>
    </xdr:to>
    <xdr:sp macro="" textlink="">
      <xdr:nvSpPr>
        <xdr:cNvPr id="127" name="楕円 126"/>
        <xdr:cNvSpPr/>
      </xdr:nvSpPr>
      <xdr:spPr>
        <a:xfrm>
          <a:off x="9588500" y="64215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120026</xdr:rowOff>
    </xdr:from>
    <xdr:to>
      <xdr:col>55</xdr:col>
      <xdr:colOff>0</xdr:colOff>
      <xdr:row>37</xdr:row>
      <xdr:rowOff>128745</xdr:rowOff>
    </xdr:to>
    <xdr:cxnSp macro="">
      <xdr:nvCxnSpPr>
        <xdr:cNvPr id="128" name="直線コネクタ 127"/>
        <xdr:cNvCxnSpPr/>
      </xdr:nvCxnSpPr>
      <xdr:spPr>
        <a:xfrm flipV="1">
          <a:off x="9639300" y="6463676"/>
          <a:ext cx="8382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69161</xdr:rowOff>
    </xdr:from>
    <xdr:to>
      <xdr:col>46</xdr:col>
      <xdr:colOff>38100</xdr:colOff>
      <xdr:row>39</xdr:row>
      <xdr:rowOff>170761</xdr:rowOff>
    </xdr:to>
    <xdr:sp macro="" textlink="">
      <xdr:nvSpPr>
        <xdr:cNvPr id="129" name="楕円 128"/>
        <xdr:cNvSpPr/>
      </xdr:nvSpPr>
      <xdr:spPr>
        <a:xfrm>
          <a:off x="8699500" y="675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128745</xdr:rowOff>
    </xdr:from>
    <xdr:to>
      <xdr:col>50</xdr:col>
      <xdr:colOff>114300</xdr:colOff>
      <xdr:row>39</xdr:row>
      <xdr:rowOff>119961</xdr:rowOff>
    </xdr:to>
    <xdr:cxnSp macro="">
      <xdr:nvCxnSpPr>
        <xdr:cNvPr id="130" name="直線コネクタ 129"/>
        <xdr:cNvCxnSpPr/>
      </xdr:nvCxnSpPr>
      <xdr:spPr>
        <a:xfrm flipV="1">
          <a:off x="8750300" y="6472395"/>
          <a:ext cx="889000" cy="33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126506</xdr:rowOff>
    </xdr:from>
    <xdr:to>
      <xdr:col>41</xdr:col>
      <xdr:colOff>101600</xdr:colOff>
      <xdr:row>39</xdr:row>
      <xdr:rowOff>56656</xdr:rowOff>
    </xdr:to>
    <xdr:sp macro="" textlink="">
      <xdr:nvSpPr>
        <xdr:cNvPr id="131" name="楕円 130"/>
        <xdr:cNvSpPr/>
      </xdr:nvSpPr>
      <xdr:spPr>
        <a:xfrm>
          <a:off x="7810500" y="664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5856</xdr:rowOff>
    </xdr:from>
    <xdr:to>
      <xdr:col>45</xdr:col>
      <xdr:colOff>177800</xdr:colOff>
      <xdr:row>39</xdr:row>
      <xdr:rowOff>119961</xdr:rowOff>
    </xdr:to>
    <xdr:cxnSp macro="">
      <xdr:nvCxnSpPr>
        <xdr:cNvPr id="132" name="直線コネクタ 131"/>
        <xdr:cNvCxnSpPr/>
      </xdr:nvCxnSpPr>
      <xdr:spPr>
        <a:xfrm>
          <a:off x="7861300" y="6692406"/>
          <a:ext cx="889000" cy="1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33"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99088</xdr:rowOff>
    </xdr:from>
    <xdr:ext cx="534377" cy="259045"/>
    <xdr:sp macro="" textlink="">
      <xdr:nvSpPr>
        <xdr:cNvPr id="135" name="n_3aveValue【道路】&#10;一人当たり延長"/>
        <xdr:cNvSpPr txBox="1"/>
      </xdr:nvSpPr>
      <xdr:spPr>
        <a:xfrm>
          <a:off x="7594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24622</xdr:rowOff>
    </xdr:from>
    <xdr:ext cx="534377" cy="259045"/>
    <xdr:sp macro="" textlink="">
      <xdr:nvSpPr>
        <xdr:cNvPr id="136" name="n_1mainValue【道路】&#10;一人当たり延長"/>
        <xdr:cNvSpPr txBox="1"/>
      </xdr:nvSpPr>
      <xdr:spPr>
        <a:xfrm>
          <a:off x="9359411" y="61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161888</xdr:rowOff>
    </xdr:from>
    <xdr:ext cx="534377" cy="259045"/>
    <xdr:sp macro="" textlink="">
      <xdr:nvSpPr>
        <xdr:cNvPr id="137" name="n_2mainValue【道路】&#10;一人当たり延長"/>
        <xdr:cNvSpPr txBox="1"/>
      </xdr:nvSpPr>
      <xdr:spPr>
        <a:xfrm>
          <a:off x="8483111" y="684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73184</xdr:rowOff>
    </xdr:from>
    <xdr:ext cx="534377" cy="259045"/>
    <xdr:sp macro="" textlink="">
      <xdr:nvSpPr>
        <xdr:cNvPr id="138" name="n_3mainValue【道路】&#10;一人当たり延長"/>
        <xdr:cNvSpPr txBox="1"/>
      </xdr:nvSpPr>
      <xdr:spPr>
        <a:xfrm>
          <a:off x="7594111" y="641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9"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24312</xdr:rowOff>
    </xdr:from>
    <xdr:to>
      <xdr:col>24</xdr:col>
      <xdr:colOff>114300</xdr:colOff>
      <xdr:row>64</xdr:row>
      <xdr:rowOff>125912</xdr:rowOff>
    </xdr:to>
    <xdr:sp macro="" textlink="">
      <xdr:nvSpPr>
        <xdr:cNvPr id="179" name="楕円 178"/>
        <xdr:cNvSpPr/>
      </xdr:nvSpPr>
      <xdr:spPr>
        <a:xfrm>
          <a:off x="45847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110689</xdr:rowOff>
    </xdr:from>
    <xdr:ext cx="340478" cy="259045"/>
    <xdr:sp macro="" textlink="">
      <xdr:nvSpPr>
        <xdr:cNvPr id="180" name="【橋りょう・トンネル】&#10;有形固定資産減価償却率該当値テキスト"/>
        <xdr:cNvSpPr txBox="1"/>
      </xdr:nvSpPr>
      <xdr:spPr>
        <a:xfrm>
          <a:off x="4673600" y="109120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52070</xdr:rowOff>
    </xdr:from>
    <xdr:to>
      <xdr:col>20</xdr:col>
      <xdr:colOff>38100</xdr:colOff>
      <xdr:row>64</xdr:row>
      <xdr:rowOff>153670</xdr:rowOff>
    </xdr:to>
    <xdr:sp macro="" textlink="">
      <xdr:nvSpPr>
        <xdr:cNvPr id="181" name="楕円 180"/>
        <xdr:cNvSpPr/>
      </xdr:nvSpPr>
      <xdr:spPr>
        <a:xfrm>
          <a:off x="3746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75112</xdr:rowOff>
    </xdr:from>
    <xdr:to>
      <xdr:col>24</xdr:col>
      <xdr:colOff>63500</xdr:colOff>
      <xdr:row>64</xdr:row>
      <xdr:rowOff>102870</xdr:rowOff>
    </xdr:to>
    <xdr:cxnSp macro="">
      <xdr:nvCxnSpPr>
        <xdr:cNvPr id="182" name="直線コネクタ 181"/>
        <xdr:cNvCxnSpPr/>
      </xdr:nvCxnSpPr>
      <xdr:spPr>
        <a:xfrm flipV="1">
          <a:off x="3797300" y="1104791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83" name="楕円 182"/>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102870</xdr:rowOff>
    </xdr:from>
    <xdr:to>
      <xdr:col>19</xdr:col>
      <xdr:colOff>177800</xdr:colOff>
      <xdr:row>64</xdr:row>
      <xdr:rowOff>130628</xdr:rowOff>
    </xdr:to>
    <xdr:cxnSp macro="">
      <xdr:nvCxnSpPr>
        <xdr:cNvPr id="184" name="直線コネクタ 183"/>
        <xdr:cNvCxnSpPr/>
      </xdr:nvCxnSpPr>
      <xdr:spPr>
        <a:xfrm flipV="1">
          <a:off x="2908300" y="110756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5"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7"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144797</xdr:rowOff>
    </xdr:from>
    <xdr:ext cx="340478" cy="259045"/>
    <xdr:sp macro="" textlink="">
      <xdr:nvSpPr>
        <xdr:cNvPr id="188" name="n_1mainValue【橋りょう・トンネル】&#10;有形固定資産減価償却率"/>
        <xdr:cNvSpPr txBox="1"/>
      </xdr:nvSpPr>
      <xdr:spPr>
        <a:xfrm>
          <a:off x="3614361" y="111175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65</xdr:row>
      <xdr:rowOff>1105</xdr:rowOff>
    </xdr:from>
    <xdr:ext cx="340478" cy="259045"/>
    <xdr:sp macro="" textlink="">
      <xdr:nvSpPr>
        <xdr:cNvPr id="189" name="n_2mainValue【橋りょう・トンネル】&#10;有形固定資産減価償却率"/>
        <xdr:cNvSpPr txBox="1"/>
      </xdr:nvSpPr>
      <xdr:spPr>
        <a:xfrm>
          <a:off x="27380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1" name="テキスト ボックス 20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3" name="テキスト ボックス 202"/>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5" name="テキスト ボックス 20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7" name="テキスト ボックス 20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9" name="テキスト ボックス 20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3" name="直線コネクタ 212"/>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4"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5" name="直線コネクタ 214"/>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6"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7" name="直線コネクタ 216"/>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18"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9" name="フローチャート: 判断 218"/>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0" name="フローチャート: 判断 219"/>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1" name="フローチャート: 判断 220"/>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2" name="フローチャート: 判断 221"/>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25316</xdr:rowOff>
    </xdr:from>
    <xdr:to>
      <xdr:col>55</xdr:col>
      <xdr:colOff>50800</xdr:colOff>
      <xdr:row>64</xdr:row>
      <xdr:rowOff>126916</xdr:rowOff>
    </xdr:to>
    <xdr:sp macro="" textlink="">
      <xdr:nvSpPr>
        <xdr:cNvPr id="228" name="楕円 227"/>
        <xdr:cNvSpPr/>
      </xdr:nvSpPr>
      <xdr:spPr>
        <a:xfrm>
          <a:off x="10426700" y="1099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111693</xdr:rowOff>
    </xdr:from>
    <xdr:ext cx="378565" cy="259045"/>
    <xdr:sp macro="" textlink="">
      <xdr:nvSpPr>
        <xdr:cNvPr id="229" name="【橋りょう・トンネル】&#10;一人当たり有形固定資産（償却資産）額該当値テキスト"/>
        <xdr:cNvSpPr txBox="1"/>
      </xdr:nvSpPr>
      <xdr:spPr>
        <a:xfrm>
          <a:off x="10515600" y="10913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25317</xdr:rowOff>
    </xdr:from>
    <xdr:to>
      <xdr:col>50</xdr:col>
      <xdr:colOff>165100</xdr:colOff>
      <xdr:row>64</xdr:row>
      <xdr:rowOff>126917</xdr:rowOff>
    </xdr:to>
    <xdr:sp macro="" textlink="">
      <xdr:nvSpPr>
        <xdr:cNvPr id="230" name="楕円 229"/>
        <xdr:cNvSpPr/>
      </xdr:nvSpPr>
      <xdr:spPr>
        <a:xfrm>
          <a:off x="9588500" y="109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76116</xdr:rowOff>
    </xdr:from>
    <xdr:to>
      <xdr:col>55</xdr:col>
      <xdr:colOff>0</xdr:colOff>
      <xdr:row>64</xdr:row>
      <xdr:rowOff>76117</xdr:rowOff>
    </xdr:to>
    <xdr:cxnSp macro="">
      <xdr:nvCxnSpPr>
        <xdr:cNvPr id="231" name="直線コネクタ 230"/>
        <xdr:cNvCxnSpPr/>
      </xdr:nvCxnSpPr>
      <xdr:spPr>
        <a:xfrm flipV="1">
          <a:off x="9639300" y="11048916"/>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25318</xdr:rowOff>
    </xdr:from>
    <xdr:to>
      <xdr:col>46</xdr:col>
      <xdr:colOff>38100</xdr:colOff>
      <xdr:row>64</xdr:row>
      <xdr:rowOff>126918</xdr:rowOff>
    </xdr:to>
    <xdr:sp macro="" textlink="">
      <xdr:nvSpPr>
        <xdr:cNvPr id="232" name="楕円 231"/>
        <xdr:cNvSpPr/>
      </xdr:nvSpPr>
      <xdr:spPr>
        <a:xfrm>
          <a:off x="8699500" y="1099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76117</xdr:rowOff>
    </xdr:from>
    <xdr:to>
      <xdr:col>50</xdr:col>
      <xdr:colOff>114300</xdr:colOff>
      <xdr:row>64</xdr:row>
      <xdr:rowOff>76118</xdr:rowOff>
    </xdr:to>
    <xdr:cxnSp macro="">
      <xdr:nvCxnSpPr>
        <xdr:cNvPr id="233" name="直線コネクタ 232"/>
        <xdr:cNvCxnSpPr/>
      </xdr:nvCxnSpPr>
      <xdr:spPr>
        <a:xfrm flipV="1">
          <a:off x="8750300" y="11048917"/>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4"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35"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36"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118044</xdr:rowOff>
    </xdr:from>
    <xdr:ext cx="378565" cy="259045"/>
    <xdr:sp macro="" textlink="">
      <xdr:nvSpPr>
        <xdr:cNvPr id="237" name="n_1mainValue【橋りょう・トンネル】&#10;一人当たり有形固定資産（償却資産）額"/>
        <xdr:cNvSpPr txBox="1"/>
      </xdr:nvSpPr>
      <xdr:spPr>
        <a:xfrm>
          <a:off x="9437317" y="1109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118045</xdr:rowOff>
    </xdr:from>
    <xdr:ext cx="378565" cy="259045"/>
    <xdr:sp macro="" textlink="">
      <xdr:nvSpPr>
        <xdr:cNvPr id="238" name="n_2mainValue【橋りょう・トンネル】&#10;一人当たり有形固定資産（償却資産）額"/>
        <xdr:cNvSpPr txBox="1"/>
      </xdr:nvSpPr>
      <xdr:spPr>
        <a:xfrm>
          <a:off x="8561017" y="1109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9" name="テキスト ボックス 24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0" name="直線コネクタ 24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1" name="テキスト ボックス 25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2" name="直線コネクタ 25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3" name="テキスト ボックス 25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4" name="直線コネクタ 25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5" name="テキスト ボックス 25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6" name="直線コネクタ 25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7" name="テキスト ボックス 25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9" name="テキスト ボックス 2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1" name="直線コネクタ 260"/>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2"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3" name="直線コネクタ 262"/>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64"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65" name="直線コネクタ 264"/>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66"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7" name="フローチャート: 判断 266"/>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8" name="フローチャート: 判断 267"/>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9" name="フローチャート: 判断 268"/>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0" name="フローチャート: 判断 269"/>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xdr:rowOff>
    </xdr:from>
    <xdr:to>
      <xdr:col>24</xdr:col>
      <xdr:colOff>114300</xdr:colOff>
      <xdr:row>80</xdr:row>
      <xdr:rowOff>118618</xdr:rowOff>
    </xdr:to>
    <xdr:sp macro="" textlink="">
      <xdr:nvSpPr>
        <xdr:cNvPr id="276" name="楕円 275"/>
        <xdr:cNvSpPr/>
      </xdr:nvSpPr>
      <xdr:spPr>
        <a:xfrm>
          <a:off x="45847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39895</xdr:rowOff>
    </xdr:from>
    <xdr:ext cx="405111" cy="259045"/>
    <xdr:sp macro="" textlink="">
      <xdr:nvSpPr>
        <xdr:cNvPr id="277" name="【公営住宅】&#10;有形固定資産減価償却率該当値テキスト"/>
        <xdr:cNvSpPr txBox="1"/>
      </xdr:nvSpPr>
      <xdr:spPr>
        <a:xfrm>
          <a:off x="4673600" y="1358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78" name="楕円 277"/>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67818</xdr:rowOff>
    </xdr:from>
    <xdr:to>
      <xdr:col>24</xdr:col>
      <xdr:colOff>63500</xdr:colOff>
      <xdr:row>80</xdr:row>
      <xdr:rowOff>129539</xdr:rowOff>
    </xdr:to>
    <xdr:cxnSp macro="">
      <xdr:nvCxnSpPr>
        <xdr:cNvPr id="279" name="直線コネクタ 278"/>
        <xdr:cNvCxnSpPr/>
      </xdr:nvCxnSpPr>
      <xdr:spPr>
        <a:xfrm flipV="1">
          <a:off x="3797300" y="13783818"/>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280" name="楕円 279"/>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80</xdr:row>
      <xdr:rowOff>163830</xdr:rowOff>
    </xdr:to>
    <xdr:cxnSp macro="">
      <xdr:nvCxnSpPr>
        <xdr:cNvPr id="281" name="直線コネクタ 280"/>
        <xdr:cNvCxnSpPr/>
      </xdr:nvCxnSpPr>
      <xdr:spPr>
        <a:xfrm flipV="1">
          <a:off x="2908300" y="138455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145035</xdr:rowOff>
    </xdr:from>
    <xdr:to>
      <xdr:col>10</xdr:col>
      <xdr:colOff>165100</xdr:colOff>
      <xdr:row>81</xdr:row>
      <xdr:rowOff>75185</xdr:rowOff>
    </xdr:to>
    <xdr:sp macro="" textlink="">
      <xdr:nvSpPr>
        <xdr:cNvPr id="282" name="楕円 281"/>
        <xdr:cNvSpPr/>
      </xdr:nvSpPr>
      <xdr:spPr>
        <a:xfrm>
          <a:off x="19685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24385</xdr:rowOff>
    </xdr:to>
    <xdr:cxnSp macro="">
      <xdr:nvCxnSpPr>
        <xdr:cNvPr id="283" name="直線コネクタ 282"/>
        <xdr:cNvCxnSpPr/>
      </xdr:nvCxnSpPr>
      <xdr:spPr>
        <a:xfrm flipV="1">
          <a:off x="2019300" y="1387983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84"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85"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286" name="n_3aveValue【公営住宅】&#10;有形固定資産減価償却率"/>
        <xdr:cNvSpPr txBox="1"/>
      </xdr:nvSpPr>
      <xdr:spPr>
        <a:xfrm>
          <a:off x="1816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287" name="n_1mainValue【公営住宅】&#10;有形固定資産減価償却率"/>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288" name="n_2mainValue【公営住宅】&#10;有形固定資産減価償却率"/>
        <xdr:cNvSpPr txBox="1"/>
      </xdr:nvSpPr>
      <xdr:spPr>
        <a:xfrm>
          <a:off x="2705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91712</xdr:rowOff>
    </xdr:from>
    <xdr:ext cx="405111" cy="259045"/>
    <xdr:sp macro="" textlink="">
      <xdr:nvSpPr>
        <xdr:cNvPr id="289" name="n_3mainValue【公営住宅】&#10;有形固定資産減価償却率"/>
        <xdr:cNvSpPr txBox="1"/>
      </xdr:nvSpPr>
      <xdr:spPr>
        <a:xfrm>
          <a:off x="1816744" y="1363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3" name="直線コネクタ 312"/>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1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15" name="直線コネクタ 31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16"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17" name="直線コネクタ 316"/>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18"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9" name="フローチャート: 判断 318"/>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0" name="フローチャート: 判断 319"/>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1" name="フローチャート: 判断 320"/>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2" name="フローチャート: 判断 321"/>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77215</xdr:rowOff>
    </xdr:from>
    <xdr:to>
      <xdr:col>55</xdr:col>
      <xdr:colOff>50800</xdr:colOff>
      <xdr:row>84</xdr:row>
      <xdr:rowOff>7365</xdr:rowOff>
    </xdr:to>
    <xdr:sp macro="" textlink="">
      <xdr:nvSpPr>
        <xdr:cNvPr id="328" name="楕円 327"/>
        <xdr:cNvSpPr/>
      </xdr:nvSpPr>
      <xdr:spPr>
        <a:xfrm>
          <a:off x="10426700" y="1430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55642</xdr:rowOff>
    </xdr:from>
    <xdr:ext cx="469744" cy="259045"/>
    <xdr:sp macro="" textlink="">
      <xdr:nvSpPr>
        <xdr:cNvPr id="329" name="【公営住宅】&#10;一人当たり面積該当値テキスト"/>
        <xdr:cNvSpPr txBox="1"/>
      </xdr:nvSpPr>
      <xdr:spPr>
        <a:xfrm>
          <a:off x="10515600" y="1428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81787</xdr:rowOff>
    </xdr:from>
    <xdr:to>
      <xdr:col>50</xdr:col>
      <xdr:colOff>165100</xdr:colOff>
      <xdr:row>84</xdr:row>
      <xdr:rowOff>11937</xdr:rowOff>
    </xdr:to>
    <xdr:sp macro="" textlink="">
      <xdr:nvSpPr>
        <xdr:cNvPr id="330" name="楕円 329"/>
        <xdr:cNvSpPr/>
      </xdr:nvSpPr>
      <xdr:spPr>
        <a:xfrm>
          <a:off x="9588500" y="143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128015</xdr:rowOff>
    </xdr:from>
    <xdr:to>
      <xdr:col>55</xdr:col>
      <xdr:colOff>0</xdr:colOff>
      <xdr:row>83</xdr:row>
      <xdr:rowOff>132587</xdr:rowOff>
    </xdr:to>
    <xdr:cxnSp macro="">
      <xdr:nvCxnSpPr>
        <xdr:cNvPr id="331" name="直線コネクタ 330"/>
        <xdr:cNvCxnSpPr/>
      </xdr:nvCxnSpPr>
      <xdr:spPr>
        <a:xfrm flipV="1">
          <a:off x="9639300" y="1435836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87122</xdr:rowOff>
    </xdr:from>
    <xdr:to>
      <xdr:col>46</xdr:col>
      <xdr:colOff>38100</xdr:colOff>
      <xdr:row>84</xdr:row>
      <xdr:rowOff>17272</xdr:rowOff>
    </xdr:to>
    <xdr:sp macro="" textlink="">
      <xdr:nvSpPr>
        <xdr:cNvPr id="332" name="楕円 331"/>
        <xdr:cNvSpPr/>
      </xdr:nvSpPr>
      <xdr:spPr>
        <a:xfrm>
          <a:off x="8699500" y="143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132587</xdr:rowOff>
    </xdr:from>
    <xdr:to>
      <xdr:col>50</xdr:col>
      <xdr:colOff>114300</xdr:colOff>
      <xdr:row>83</xdr:row>
      <xdr:rowOff>137922</xdr:rowOff>
    </xdr:to>
    <xdr:cxnSp macro="">
      <xdr:nvCxnSpPr>
        <xdr:cNvPr id="333" name="直線コネクタ 332"/>
        <xdr:cNvCxnSpPr/>
      </xdr:nvCxnSpPr>
      <xdr:spPr>
        <a:xfrm flipV="1">
          <a:off x="8750300" y="14362937"/>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154178</xdr:rowOff>
    </xdr:from>
    <xdr:to>
      <xdr:col>41</xdr:col>
      <xdr:colOff>101600</xdr:colOff>
      <xdr:row>84</xdr:row>
      <xdr:rowOff>84328</xdr:rowOff>
    </xdr:to>
    <xdr:sp macro="" textlink="">
      <xdr:nvSpPr>
        <xdr:cNvPr id="334" name="楕円 333"/>
        <xdr:cNvSpPr/>
      </xdr:nvSpPr>
      <xdr:spPr>
        <a:xfrm>
          <a:off x="7810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137922</xdr:rowOff>
    </xdr:from>
    <xdr:to>
      <xdr:col>45</xdr:col>
      <xdr:colOff>177800</xdr:colOff>
      <xdr:row>84</xdr:row>
      <xdr:rowOff>33528</xdr:rowOff>
    </xdr:to>
    <xdr:cxnSp macro="">
      <xdr:nvCxnSpPr>
        <xdr:cNvPr id="335" name="直線コネクタ 334"/>
        <xdr:cNvCxnSpPr/>
      </xdr:nvCxnSpPr>
      <xdr:spPr>
        <a:xfrm flipV="1">
          <a:off x="7861300" y="14368272"/>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36"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37"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38"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3064</xdr:rowOff>
    </xdr:from>
    <xdr:ext cx="469744" cy="259045"/>
    <xdr:sp macro="" textlink="">
      <xdr:nvSpPr>
        <xdr:cNvPr id="339" name="n_1mainValue【公営住宅】&#10;一人当たり面積"/>
        <xdr:cNvSpPr txBox="1"/>
      </xdr:nvSpPr>
      <xdr:spPr>
        <a:xfrm>
          <a:off x="9391727" y="1440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8399</xdr:rowOff>
    </xdr:from>
    <xdr:ext cx="469744" cy="259045"/>
    <xdr:sp macro="" textlink="">
      <xdr:nvSpPr>
        <xdr:cNvPr id="340" name="n_2mainValue【公営住宅】&#10;一人当たり面積"/>
        <xdr:cNvSpPr txBox="1"/>
      </xdr:nvSpPr>
      <xdr:spPr>
        <a:xfrm>
          <a:off x="8515427" y="1441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75455</xdr:rowOff>
    </xdr:from>
    <xdr:ext cx="469744" cy="259045"/>
    <xdr:sp macro="" textlink="">
      <xdr:nvSpPr>
        <xdr:cNvPr id="341" name="n_3mainValue【公営住宅】&#10;一人当たり面積"/>
        <xdr:cNvSpPr txBox="1"/>
      </xdr:nvSpPr>
      <xdr:spPr>
        <a:xfrm>
          <a:off x="7626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6" name="正方形/長方形 3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7" name="正方形/長方形 3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8" name="正方形/長方形 3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9" name="正方形/長方形 3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0" name="正方形/長方形 3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1" name="正方形/長方形 3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2" name="正方形/長方形 3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3" name="正方形/長方形 37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2" name="テキスト ボックス 3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3" name="直線コネクタ 3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4" name="テキスト ボックス 3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85" name="直線コネクタ 38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86" name="テキスト ボックス 38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87" name="直線コネクタ 38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88" name="テキスト ボックス 38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89" name="直線コネクタ 38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0" name="テキスト ボックス 38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1" name="直線コネクタ 39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2" name="テキスト ボックス 39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3" name="直線コネクタ 3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4" name="テキスト ボックス 3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396" name="直線コネクタ 395"/>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397"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398" name="直線コネクタ 397"/>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399"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00" name="直線コネクタ 399"/>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01"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02" name="フローチャート: 判断 401"/>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03" name="フローチャート: 判断 402"/>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04" name="フローチャート: 判断 403"/>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05" name="フローチャート: 判断 404"/>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6" name="テキスト ボックス 4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7" name="テキスト ボックス 4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8" name="テキスト ボックス 4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9" name="テキスト ボックス 4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0" name="テキスト ボックス 4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49784</xdr:rowOff>
    </xdr:from>
    <xdr:to>
      <xdr:col>85</xdr:col>
      <xdr:colOff>177800</xdr:colOff>
      <xdr:row>57</xdr:row>
      <xdr:rowOff>151384</xdr:rowOff>
    </xdr:to>
    <xdr:sp macro="" textlink="">
      <xdr:nvSpPr>
        <xdr:cNvPr id="411" name="楕円 410"/>
        <xdr:cNvSpPr/>
      </xdr:nvSpPr>
      <xdr:spPr>
        <a:xfrm>
          <a:off x="162687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72661</xdr:rowOff>
    </xdr:from>
    <xdr:ext cx="405111" cy="259045"/>
    <xdr:sp macro="" textlink="">
      <xdr:nvSpPr>
        <xdr:cNvPr id="412" name="【学校施設】&#10;有形固定資産減価償却率該当値テキスト"/>
        <xdr:cNvSpPr txBox="1"/>
      </xdr:nvSpPr>
      <xdr:spPr>
        <a:xfrm>
          <a:off x="16357600" y="967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413" name="楕円 412"/>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100584</xdr:rowOff>
    </xdr:from>
    <xdr:to>
      <xdr:col>85</xdr:col>
      <xdr:colOff>127000</xdr:colOff>
      <xdr:row>58</xdr:row>
      <xdr:rowOff>0</xdr:rowOff>
    </xdr:to>
    <xdr:cxnSp macro="">
      <xdr:nvCxnSpPr>
        <xdr:cNvPr id="414" name="直線コネクタ 413"/>
        <xdr:cNvCxnSpPr/>
      </xdr:nvCxnSpPr>
      <xdr:spPr>
        <a:xfrm flipV="1">
          <a:off x="15481300" y="987323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109220</xdr:rowOff>
    </xdr:from>
    <xdr:to>
      <xdr:col>76</xdr:col>
      <xdr:colOff>165100</xdr:colOff>
      <xdr:row>58</xdr:row>
      <xdr:rowOff>39370</xdr:rowOff>
    </xdr:to>
    <xdr:sp macro="" textlink="">
      <xdr:nvSpPr>
        <xdr:cNvPr id="415" name="楕円 414"/>
        <xdr:cNvSpPr/>
      </xdr:nvSpPr>
      <xdr:spPr>
        <a:xfrm>
          <a:off x="14541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0</xdr:rowOff>
    </xdr:to>
    <xdr:cxnSp macro="">
      <xdr:nvCxnSpPr>
        <xdr:cNvPr id="416" name="直線コネクタ 415"/>
        <xdr:cNvCxnSpPr/>
      </xdr:nvCxnSpPr>
      <xdr:spPr>
        <a:xfrm>
          <a:off x="14592300" y="9932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31496</xdr:rowOff>
    </xdr:from>
    <xdr:to>
      <xdr:col>72</xdr:col>
      <xdr:colOff>38100</xdr:colOff>
      <xdr:row>58</xdr:row>
      <xdr:rowOff>133096</xdr:rowOff>
    </xdr:to>
    <xdr:sp macro="" textlink="">
      <xdr:nvSpPr>
        <xdr:cNvPr id="417" name="楕円 416"/>
        <xdr:cNvSpPr/>
      </xdr:nvSpPr>
      <xdr:spPr>
        <a:xfrm>
          <a:off x="13652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160020</xdr:rowOff>
    </xdr:from>
    <xdr:to>
      <xdr:col>76</xdr:col>
      <xdr:colOff>114300</xdr:colOff>
      <xdr:row>58</xdr:row>
      <xdr:rowOff>82296</xdr:rowOff>
    </xdr:to>
    <xdr:cxnSp macro="">
      <xdr:nvCxnSpPr>
        <xdr:cNvPr id="418" name="直線コネクタ 417"/>
        <xdr:cNvCxnSpPr/>
      </xdr:nvCxnSpPr>
      <xdr:spPr>
        <a:xfrm flipV="1">
          <a:off x="13703300" y="993267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419"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420"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421" name="n_3aveValue【学校施設】&#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422" name="n_1mainValue【学校施設】&#10;有形固定資産減価償却率"/>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55897</xdr:rowOff>
    </xdr:from>
    <xdr:ext cx="405111" cy="259045"/>
    <xdr:sp macro="" textlink="">
      <xdr:nvSpPr>
        <xdr:cNvPr id="423" name="n_2mainValue【学校施設】&#10;有形固定資産減価償却率"/>
        <xdr:cNvSpPr txBox="1"/>
      </xdr:nvSpPr>
      <xdr:spPr>
        <a:xfrm>
          <a:off x="14389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149623</xdr:rowOff>
    </xdr:from>
    <xdr:ext cx="405111" cy="259045"/>
    <xdr:sp macro="" textlink="">
      <xdr:nvSpPr>
        <xdr:cNvPr id="424" name="n_3mainValue【学校施設】&#10;有形固定資産減価償却率"/>
        <xdr:cNvSpPr txBox="1"/>
      </xdr:nvSpPr>
      <xdr:spPr>
        <a:xfrm>
          <a:off x="135007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0" name="テキスト ボックス 4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2" name="テキスト ボックス 4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4" name="テキスト ボックス 4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448" name="直線コネクタ 447"/>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449"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450" name="直線コネクタ 449"/>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451"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452" name="直線コネクタ 451"/>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453"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454" name="フローチャート: 判断 453"/>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455" name="フローチャート: 判断 454"/>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456" name="フローチャート: 判断 455"/>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457" name="フローチャート: 判断 456"/>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89408</xdr:rowOff>
    </xdr:from>
    <xdr:to>
      <xdr:col>116</xdr:col>
      <xdr:colOff>114300</xdr:colOff>
      <xdr:row>60</xdr:row>
      <xdr:rowOff>19558</xdr:rowOff>
    </xdr:to>
    <xdr:sp macro="" textlink="">
      <xdr:nvSpPr>
        <xdr:cNvPr id="463" name="楕円 462"/>
        <xdr:cNvSpPr/>
      </xdr:nvSpPr>
      <xdr:spPr>
        <a:xfrm>
          <a:off x="22110700" y="102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112285</xdr:rowOff>
    </xdr:from>
    <xdr:ext cx="469744" cy="259045"/>
    <xdr:sp macro="" textlink="">
      <xdr:nvSpPr>
        <xdr:cNvPr id="464" name="【学校施設】&#10;一人当たり面積該当値テキスト"/>
        <xdr:cNvSpPr txBox="1"/>
      </xdr:nvSpPr>
      <xdr:spPr>
        <a:xfrm>
          <a:off x="22199600" y="1005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80645</xdr:rowOff>
    </xdr:from>
    <xdr:to>
      <xdr:col>112</xdr:col>
      <xdr:colOff>38100</xdr:colOff>
      <xdr:row>60</xdr:row>
      <xdr:rowOff>10795</xdr:rowOff>
    </xdr:to>
    <xdr:sp macro="" textlink="">
      <xdr:nvSpPr>
        <xdr:cNvPr id="465" name="楕円 464"/>
        <xdr:cNvSpPr/>
      </xdr:nvSpPr>
      <xdr:spPr>
        <a:xfrm>
          <a:off x="21272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131445</xdr:rowOff>
    </xdr:from>
    <xdr:to>
      <xdr:col>116</xdr:col>
      <xdr:colOff>63500</xdr:colOff>
      <xdr:row>59</xdr:row>
      <xdr:rowOff>140208</xdr:rowOff>
    </xdr:to>
    <xdr:cxnSp macro="">
      <xdr:nvCxnSpPr>
        <xdr:cNvPr id="466" name="直線コネクタ 465"/>
        <xdr:cNvCxnSpPr/>
      </xdr:nvCxnSpPr>
      <xdr:spPr>
        <a:xfrm>
          <a:off x="21323300" y="10246995"/>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103124</xdr:rowOff>
    </xdr:from>
    <xdr:to>
      <xdr:col>107</xdr:col>
      <xdr:colOff>101600</xdr:colOff>
      <xdr:row>60</xdr:row>
      <xdr:rowOff>33274</xdr:rowOff>
    </xdr:to>
    <xdr:sp macro="" textlink="">
      <xdr:nvSpPr>
        <xdr:cNvPr id="467" name="楕円 466"/>
        <xdr:cNvSpPr/>
      </xdr:nvSpPr>
      <xdr:spPr>
        <a:xfrm>
          <a:off x="20383500" y="102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131445</xdr:rowOff>
    </xdr:from>
    <xdr:to>
      <xdr:col>111</xdr:col>
      <xdr:colOff>177800</xdr:colOff>
      <xdr:row>59</xdr:row>
      <xdr:rowOff>153924</xdr:rowOff>
    </xdr:to>
    <xdr:cxnSp macro="">
      <xdr:nvCxnSpPr>
        <xdr:cNvPr id="468" name="直線コネクタ 467"/>
        <xdr:cNvCxnSpPr/>
      </xdr:nvCxnSpPr>
      <xdr:spPr>
        <a:xfrm flipV="1">
          <a:off x="20434300" y="10246995"/>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43688</xdr:rowOff>
    </xdr:from>
    <xdr:to>
      <xdr:col>102</xdr:col>
      <xdr:colOff>165100</xdr:colOff>
      <xdr:row>58</xdr:row>
      <xdr:rowOff>145288</xdr:rowOff>
    </xdr:to>
    <xdr:sp macro="" textlink="">
      <xdr:nvSpPr>
        <xdr:cNvPr id="469" name="楕円 468"/>
        <xdr:cNvSpPr/>
      </xdr:nvSpPr>
      <xdr:spPr>
        <a:xfrm>
          <a:off x="19494500" y="99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94488</xdr:rowOff>
    </xdr:from>
    <xdr:to>
      <xdr:col>107</xdr:col>
      <xdr:colOff>50800</xdr:colOff>
      <xdr:row>59</xdr:row>
      <xdr:rowOff>153924</xdr:rowOff>
    </xdr:to>
    <xdr:cxnSp macro="">
      <xdr:nvCxnSpPr>
        <xdr:cNvPr id="470" name="直線コネクタ 469"/>
        <xdr:cNvCxnSpPr/>
      </xdr:nvCxnSpPr>
      <xdr:spPr>
        <a:xfrm>
          <a:off x="19545300" y="10038588"/>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471"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472"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135653</xdr:rowOff>
    </xdr:from>
    <xdr:ext cx="469744" cy="259045"/>
    <xdr:sp macro="" textlink="">
      <xdr:nvSpPr>
        <xdr:cNvPr id="473" name="n_3aveValue【学校施設】&#10;一人当たり面積"/>
        <xdr:cNvSpPr txBox="1"/>
      </xdr:nvSpPr>
      <xdr:spPr>
        <a:xfrm>
          <a:off x="19310427" y="104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27322</xdr:rowOff>
    </xdr:from>
    <xdr:ext cx="469744" cy="259045"/>
    <xdr:sp macro="" textlink="">
      <xdr:nvSpPr>
        <xdr:cNvPr id="474" name="n_1mainValue【学校施設】&#10;一人当たり面積"/>
        <xdr:cNvSpPr txBox="1"/>
      </xdr:nvSpPr>
      <xdr:spPr>
        <a:xfrm>
          <a:off x="21075727" y="997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49801</xdr:rowOff>
    </xdr:from>
    <xdr:ext cx="469744" cy="259045"/>
    <xdr:sp macro="" textlink="">
      <xdr:nvSpPr>
        <xdr:cNvPr id="475" name="n_2mainValue【学校施設】&#10;一人当たり面積"/>
        <xdr:cNvSpPr txBox="1"/>
      </xdr:nvSpPr>
      <xdr:spPr>
        <a:xfrm>
          <a:off x="20199427" y="999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161815</xdr:rowOff>
    </xdr:from>
    <xdr:ext cx="469744" cy="259045"/>
    <xdr:sp macro="" textlink="">
      <xdr:nvSpPr>
        <xdr:cNvPr id="476" name="n_3mainValue【学校施設】&#10;一人当たり面積"/>
        <xdr:cNvSpPr txBox="1"/>
      </xdr:nvSpPr>
      <xdr:spPr>
        <a:xfrm>
          <a:off x="19310427" y="976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4" name="正方形/長方形 4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3" name="正方形/長方形 4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4" name="正方形/長方形 4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5" name="正方形/長方形 4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6" name="正方形/長方形 4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7" name="正方形/長方形 4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8" name="正方形/長方形 4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9" name="正方形/長方形 4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0" name="正方形/長方形 4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1" name="テキスト ボックス 5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2" name="直線コネクタ 5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03" name="テキスト ボックス 5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04" name="直線コネクタ 5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05" name="テキスト ボックス 5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6" name="直線コネクタ 5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7" name="テキスト ボックス 5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8" name="直線コネクタ 5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9" name="テキスト ボックス 5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0" name="直線コネクタ 5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1" name="テキスト ボックス 5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2" name="直線コネクタ 5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3" name="テキスト ボックス 5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4" name="直線コネクタ 5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5" name="テキスト ボックス 5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517" name="直線コネクタ 516"/>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518"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519" name="直線コネクタ 518"/>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520"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521" name="直線コネクタ 520"/>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522"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523" name="フローチャート: 判断 522"/>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524" name="フローチャート: 判断 523"/>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525" name="フローチャート: 判断 524"/>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526" name="フローチャート: 判断 525"/>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7" name="テキスト ボックス 5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8" name="テキスト ボックス 5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9" name="テキスト ボックス 5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0" name="テキスト ボックス 5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1" name="テキスト ボックス 5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6350</xdr:rowOff>
    </xdr:from>
    <xdr:to>
      <xdr:col>85</xdr:col>
      <xdr:colOff>177800</xdr:colOff>
      <xdr:row>102</xdr:row>
      <xdr:rowOff>107950</xdr:rowOff>
    </xdr:to>
    <xdr:sp macro="" textlink="">
      <xdr:nvSpPr>
        <xdr:cNvPr id="532" name="楕円 531"/>
        <xdr:cNvSpPr/>
      </xdr:nvSpPr>
      <xdr:spPr>
        <a:xfrm>
          <a:off x="162687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29227</xdr:rowOff>
    </xdr:from>
    <xdr:ext cx="405111" cy="259045"/>
    <xdr:sp macro="" textlink="">
      <xdr:nvSpPr>
        <xdr:cNvPr id="533" name="【公民館】&#10;有形固定資産減価償却率該当値テキスト"/>
        <xdr:cNvSpPr txBox="1"/>
      </xdr:nvSpPr>
      <xdr:spPr>
        <a:xfrm>
          <a:off x="16357600"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84455</xdr:rowOff>
    </xdr:from>
    <xdr:to>
      <xdr:col>81</xdr:col>
      <xdr:colOff>101600</xdr:colOff>
      <xdr:row>103</xdr:row>
      <xdr:rowOff>14605</xdr:rowOff>
    </xdr:to>
    <xdr:sp macro="" textlink="">
      <xdr:nvSpPr>
        <xdr:cNvPr id="534" name="楕円 533"/>
        <xdr:cNvSpPr/>
      </xdr:nvSpPr>
      <xdr:spPr>
        <a:xfrm>
          <a:off x="15430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57150</xdr:rowOff>
    </xdr:from>
    <xdr:to>
      <xdr:col>85</xdr:col>
      <xdr:colOff>127000</xdr:colOff>
      <xdr:row>102</xdr:row>
      <xdr:rowOff>135255</xdr:rowOff>
    </xdr:to>
    <xdr:cxnSp macro="">
      <xdr:nvCxnSpPr>
        <xdr:cNvPr id="535" name="直線コネクタ 534"/>
        <xdr:cNvCxnSpPr/>
      </xdr:nvCxnSpPr>
      <xdr:spPr>
        <a:xfrm flipV="1">
          <a:off x="15481300" y="1754505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122555</xdr:rowOff>
    </xdr:from>
    <xdr:to>
      <xdr:col>76</xdr:col>
      <xdr:colOff>165100</xdr:colOff>
      <xdr:row>103</xdr:row>
      <xdr:rowOff>52705</xdr:rowOff>
    </xdr:to>
    <xdr:sp macro="" textlink="">
      <xdr:nvSpPr>
        <xdr:cNvPr id="536" name="楕円 535"/>
        <xdr:cNvSpPr/>
      </xdr:nvSpPr>
      <xdr:spPr>
        <a:xfrm>
          <a:off x="14541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135255</xdr:rowOff>
    </xdr:from>
    <xdr:to>
      <xdr:col>81</xdr:col>
      <xdr:colOff>50800</xdr:colOff>
      <xdr:row>103</xdr:row>
      <xdr:rowOff>1905</xdr:rowOff>
    </xdr:to>
    <xdr:cxnSp macro="">
      <xdr:nvCxnSpPr>
        <xdr:cNvPr id="537" name="直線コネクタ 536"/>
        <xdr:cNvCxnSpPr/>
      </xdr:nvCxnSpPr>
      <xdr:spPr>
        <a:xfrm flipV="1">
          <a:off x="14592300" y="17623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65405</xdr:rowOff>
    </xdr:from>
    <xdr:to>
      <xdr:col>72</xdr:col>
      <xdr:colOff>38100</xdr:colOff>
      <xdr:row>103</xdr:row>
      <xdr:rowOff>167005</xdr:rowOff>
    </xdr:to>
    <xdr:sp macro="" textlink="">
      <xdr:nvSpPr>
        <xdr:cNvPr id="538" name="楕円 537"/>
        <xdr:cNvSpPr/>
      </xdr:nvSpPr>
      <xdr:spPr>
        <a:xfrm>
          <a:off x="13652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xdr:rowOff>
    </xdr:from>
    <xdr:to>
      <xdr:col>76</xdr:col>
      <xdr:colOff>114300</xdr:colOff>
      <xdr:row>103</xdr:row>
      <xdr:rowOff>116205</xdr:rowOff>
    </xdr:to>
    <xdr:cxnSp macro="">
      <xdr:nvCxnSpPr>
        <xdr:cNvPr id="539" name="直線コネクタ 538"/>
        <xdr:cNvCxnSpPr/>
      </xdr:nvCxnSpPr>
      <xdr:spPr>
        <a:xfrm flipV="1">
          <a:off x="13703300" y="1766125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540"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541"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542" name="n_3aveValue【公民館】&#10;有形固定資産減価償却率"/>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31132</xdr:rowOff>
    </xdr:from>
    <xdr:ext cx="405111" cy="259045"/>
    <xdr:sp macro="" textlink="">
      <xdr:nvSpPr>
        <xdr:cNvPr id="543" name="n_1mainValue【公民館】&#10;有形固定資産減価償却率"/>
        <xdr:cNvSpPr txBox="1"/>
      </xdr:nvSpPr>
      <xdr:spPr>
        <a:xfrm>
          <a:off x="152660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69232</xdr:rowOff>
    </xdr:from>
    <xdr:ext cx="405111" cy="259045"/>
    <xdr:sp macro="" textlink="">
      <xdr:nvSpPr>
        <xdr:cNvPr id="544" name="n_2mainValue【公民館】&#10;有形固定資産減価償却率"/>
        <xdr:cNvSpPr txBox="1"/>
      </xdr:nvSpPr>
      <xdr:spPr>
        <a:xfrm>
          <a:off x="14389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12082</xdr:rowOff>
    </xdr:from>
    <xdr:ext cx="405111" cy="259045"/>
    <xdr:sp macro="" textlink="">
      <xdr:nvSpPr>
        <xdr:cNvPr id="545" name="n_3mainValue【公民館】&#10;有形固定資産減価償却率"/>
        <xdr:cNvSpPr txBox="1"/>
      </xdr:nvSpPr>
      <xdr:spPr>
        <a:xfrm>
          <a:off x="135007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6" name="直線コネクタ 55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7" name="テキスト ボックス 55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8" name="直線コネクタ 55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9" name="テキスト ボックス 55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0" name="直線コネクタ 55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1" name="テキスト ボックス 56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2" name="直線コネクタ 56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3" name="テキスト ボックス 56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4" name="直線コネクタ 5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5" name="テキスト ボックス 5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567" name="直線コネクタ 566"/>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568"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569" name="直線コネクタ 568"/>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570"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571" name="直線コネクタ 570"/>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572"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573" name="フローチャート: 判断 572"/>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574" name="フローチャート: 判断 573"/>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575" name="フローチャート: 判断 574"/>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576" name="フローチャート: 判断 575"/>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7" name="テキスト ボックス 5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8" name="テキスト ボックス 5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9" name="テキスト ボックス 5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0" name="テキスト ボックス 5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1" name="テキスト ボックス 5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75692</xdr:rowOff>
    </xdr:from>
    <xdr:to>
      <xdr:col>116</xdr:col>
      <xdr:colOff>114300</xdr:colOff>
      <xdr:row>107</xdr:row>
      <xdr:rowOff>5842</xdr:rowOff>
    </xdr:to>
    <xdr:sp macro="" textlink="">
      <xdr:nvSpPr>
        <xdr:cNvPr id="582" name="楕円 581"/>
        <xdr:cNvSpPr/>
      </xdr:nvSpPr>
      <xdr:spPr>
        <a:xfrm>
          <a:off x="221107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54119</xdr:rowOff>
    </xdr:from>
    <xdr:ext cx="469744" cy="259045"/>
    <xdr:sp macro="" textlink="">
      <xdr:nvSpPr>
        <xdr:cNvPr id="583" name="【公民館】&#10;一人当たり面積該当値テキスト"/>
        <xdr:cNvSpPr txBox="1"/>
      </xdr:nvSpPr>
      <xdr:spPr>
        <a:xfrm>
          <a:off x="22199600"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80263</xdr:rowOff>
    </xdr:from>
    <xdr:to>
      <xdr:col>112</xdr:col>
      <xdr:colOff>38100</xdr:colOff>
      <xdr:row>107</xdr:row>
      <xdr:rowOff>10413</xdr:rowOff>
    </xdr:to>
    <xdr:sp macro="" textlink="">
      <xdr:nvSpPr>
        <xdr:cNvPr id="584" name="楕円 583"/>
        <xdr:cNvSpPr/>
      </xdr:nvSpPr>
      <xdr:spPr>
        <a:xfrm>
          <a:off x="21272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126492</xdr:rowOff>
    </xdr:from>
    <xdr:to>
      <xdr:col>116</xdr:col>
      <xdr:colOff>63500</xdr:colOff>
      <xdr:row>106</xdr:row>
      <xdr:rowOff>131063</xdr:rowOff>
    </xdr:to>
    <xdr:cxnSp macro="">
      <xdr:nvCxnSpPr>
        <xdr:cNvPr id="585" name="直線コネクタ 584"/>
        <xdr:cNvCxnSpPr/>
      </xdr:nvCxnSpPr>
      <xdr:spPr>
        <a:xfrm flipV="1">
          <a:off x="21323300" y="18300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82550</xdr:rowOff>
    </xdr:from>
    <xdr:to>
      <xdr:col>107</xdr:col>
      <xdr:colOff>101600</xdr:colOff>
      <xdr:row>107</xdr:row>
      <xdr:rowOff>12700</xdr:rowOff>
    </xdr:to>
    <xdr:sp macro="" textlink="">
      <xdr:nvSpPr>
        <xdr:cNvPr id="586" name="楕円 585"/>
        <xdr:cNvSpPr/>
      </xdr:nvSpPr>
      <xdr:spPr>
        <a:xfrm>
          <a:off x="20383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131063</xdr:rowOff>
    </xdr:from>
    <xdr:to>
      <xdr:col>111</xdr:col>
      <xdr:colOff>177800</xdr:colOff>
      <xdr:row>106</xdr:row>
      <xdr:rowOff>133350</xdr:rowOff>
    </xdr:to>
    <xdr:cxnSp macro="">
      <xdr:nvCxnSpPr>
        <xdr:cNvPr id="587" name="直線コネクタ 586"/>
        <xdr:cNvCxnSpPr/>
      </xdr:nvCxnSpPr>
      <xdr:spPr>
        <a:xfrm flipV="1">
          <a:off x="20434300" y="183047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84837</xdr:rowOff>
    </xdr:from>
    <xdr:to>
      <xdr:col>102</xdr:col>
      <xdr:colOff>165100</xdr:colOff>
      <xdr:row>107</xdr:row>
      <xdr:rowOff>14987</xdr:rowOff>
    </xdr:to>
    <xdr:sp macro="" textlink="">
      <xdr:nvSpPr>
        <xdr:cNvPr id="588" name="楕円 587"/>
        <xdr:cNvSpPr/>
      </xdr:nvSpPr>
      <xdr:spPr>
        <a:xfrm>
          <a:off x="19494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133350</xdr:rowOff>
    </xdr:from>
    <xdr:to>
      <xdr:col>107</xdr:col>
      <xdr:colOff>50800</xdr:colOff>
      <xdr:row>106</xdr:row>
      <xdr:rowOff>135637</xdr:rowOff>
    </xdr:to>
    <xdr:cxnSp macro="">
      <xdr:nvCxnSpPr>
        <xdr:cNvPr id="589" name="直線コネクタ 588"/>
        <xdr:cNvCxnSpPr/>
      </xdr:nvCxnSpPr>
      <xdr:spPr>
        <a:xfrm flipV="1">
          <a:off x="19545300" y="183070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590"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591"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592"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1540</xdr:rowOff>
    </xdr:from>
    <xdr:ext cx="469744" cy="259045"/>
    <xdr:sp macro="" textlink="">
      <xdr:nvSpPr>
        <xdr:cNvPr id="593" name="n_1mainValue【公民館】&#10;一人当たり面積"/>
        <xdr:cNvSpPr txBox="1"/>
      </xdr:nvSpPr>
      <xdr:spPr>
        <a:xfrm>
          <a:off x="21075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3827</xdr:rowOff>
    </xdr:from>
    <xdr:ext cx="469744" cy="259045"/>
    <xdr:sp macro="" textlink="">
      <xdr:nvSpPr>
        <xdr:cNvPr id="594" name="n_2mainValue【公民館】&#10;一人当たり面積"/>
        <xdr:cNvSpPr txBox="1"/>
      </xdr:nvSpPr>
      <xdr:spPr>
        <a:xfrm>
          <a:off x="20199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6114</xdr:rowOff>
    </xdr:from>
    <xdr:ext cx="469744" cy="259045"/>
    <xdr:sp macro="" textlink="">
      <xdr:nvSpPr>
        <xdr:cNvPr id="595" name="n_3mainValue【公民館】&#10;一人当たり面積"/>
        <xdr:cNvSpPr txBox="1"/>
      </xdr:nvSpPr>
      <xdr:spPr>
        <a:xfrm>
          <a:off x="19310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類似団体と比較して特に有形固定資産減価償却率が高くなっている施設は、学校施設、公営住宅、公民館である。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学校施設については建て替えや大規模改修等の老朽化対策及び統廃合に取り組んでいくこととしており、公営住宅については、大規模改修及び老朽化の著しい住宅の建て替えを行っていく。また、公民館については、老朽化した施設の解体及びコミュニティセンターへの移行を実施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61,717
61,416
725.65
33,024,589
31,478,927
1,362,543
18,005,767
28,625,590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41</xdr:row>
      <xdr:rowOff>72390</xdr:rowOff>
    </xdr:to>
    <xdr:cxnSp macro="">
      <xdr:nvCxnSpPr>
        <xdr:cNvPr id="55" name="直線コネクタ 54"/>
        <xdr:cNvCxnSpPr/>
      </xdr:nvCxnSpPr>
      <xdr:spPr>
        <a:xfrm flipV="1">
          <a:off x="4634865" y="5969000"/>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76217</xdr:rowOff>
    </xdr:from>
    <xdr:ext cx="405111" cy="259045"/>
    <xdr:sp macro="" textlink="">
      <xdr:nvSpPr>
        <xdr:cNvPr id="56" name="【図書館】&#10;有形固定資産減価償却率最小値テキスト"/>
        <xdr:cNvSpPr txBox="1"/>
      </xdr:nvSpPr>
      <xdr:spPr>
        <a:xfrm>
          <a:off x="4673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72390</xdr:rowOff>
    </xdr:from>
    <xdr:to>
      <xdr:col>24</xdr:col>
      <xdr:colOff>152400</xdr:colOff>
      <xdr:row>41</xdr:row>
      <xdr:rowOff>72390</xdr:rowOff>
    </xdr:to>
    <xdr:cxnSp macro="">
      <xdr:nvCxnSpPr>
        <xdr:cNvPr id="57" name="直線コネクタ 56"/>
        <xdr:cNvCxnSpPr/>
      </xdr:nvCxnSpPr>
      <xdr:spPr>
        <a:xfrm>
          <a:off x="4546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76217</xdr:rowOff>
    </xdr:from>
    <xdr:ext cx="405111" cy="259045"/>
    <xdr:sp macro="" textlink="">
      <xdr:nvSpPr>
        <xdr:cNvPr id="60" name="【図書館】&#10;有形固定資産減価償却率平均値テキスト"/>
        <xdr:cNvSpPr txBox="1"/>
      </xdr:nvSpPr>
      <xdr:spPr>
        <a:xfrm>
          <a:off x="4673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53340</xdr:rowOff>
    </xdr:from>
    <xdr:to>
      <xdr:col>24</xdr:col>
      <xdr:colOff>114300</xdr:colOff>
      <xdr:row>38</xdr:row>
      <xdr:rowOff>154940</xdr:rowOff>
    </xdr:to>
    <xdr:sp macro="" textlink="">
      <xdr:nvSpPr>
        <xdr:cNvPr id="61" name="フローチャート: 判断 60"/>
        <xdr:cNvSpPr/>
      </xdr:nvSpPr>
      <xdr:spPr>
        <a:xfrm>
          <a:off x="45847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88900</xdr:rowOff>
    </xdr:from>
    <xdr:to>
      <xdr:col>20</xdr:col>
      <xdr:colOff>38100</xdr:colOff>
      <xdr:row>39</xdr:row>
      <xdr:rowOff>19050</xdr:rowOff>
    </xdr:to>
    <xdr:sp macro="" textlink="">
      <xdr:nvSpPr>
        <xdr:cNvPr id="62" name="フローチャート: 判断 61"/>
        <xdr:cNvSpPr/>
      </xdr:nvSpPr>
      <xdr:spPr>
        <a:xfrm>
          <a:off x="3746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109220</xdr:rowOff>
    </xdr:from>
    <xdr:to>
      <xdr:col>15</xdr:col>
      <xdr:colOff>101600</xdr:colOff>
      <xdr:row>39</xdr:row>
      <xdr:rowOff>39370</xdr:rowOff>
    </xdr:to>
    <xdr:sp macro="" textlink="">
      <xdr:nvSpPr>
        <xdr:cNvPr id="63" name="フローチャート: 判断 62"/>
        <xdr:cNvSpPr/>
      </xdr:nvSpPr>
      <xdr:spPr>
        <a:xfrm>
          <a:off x="2857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125730</xdr:rowOff>
    </xdr:from>
    <xdr:to>
      <xdr:col>10</xdr:col>
      <xdr:colOff>165100</xdr:colOff>
      <xdr:row>39</xdr:row>
      <xdr:rowOff>55880</xdr:rowOff>
    </xdr:to>
    <xdr:sp macro="" textlink="">
      <xdr:nvSpPr>
        <xdr:cNvPr id="64" name="フローチャート: 判断 63"/>
        <xdr:cNvSpPr/>
      </xdr:nvSpPr>
      <xdr:spPr>
        <a:xfrm>
          <a:off x="19685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21590</xdr:rowOff>
    </xdr:from>
    <xdr:to>
      <xdr:col>24</xdr:col>
      <xdr:colOff>114300</xdr:colOff>
      <xdr:row>41</xdr:row>
      <xdr:rowOff>123190</xdr:rowOff>
    </xdr:to>
    <xdr:sp macro="" textlink="">
      <xdr:nvSpPr>
        <xdr:cNvPr id="70" name="楕円 69"/>
        <xdr:cNvSpPr/>
      </xdr:nvSpPr>
      <xdr:spPr>
        <a:xfrm>
          <a:off x="4584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107967</xdr:rowOff>
    </xdr:from>
    <xdr:ext cx="405111" cy="259045"/>
    <xdr:sp macro="" textlink="">
      <xdr:nvSpPr>
        <xdr:cNvPr id="71" name="【図書館】&#10;有形固定資産減価償却率該当値テキスト"/>
        <xdr:cNvSpPr txBox="1"/>
      </xdr:nvSpPr>
      <xdr:spPr>
        <a:xfrm>
          <a:off x="4673600" y="696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90170</xdr:rowOff>
    </xdr:from>
    <xdr:to>
      <xdr:col>20</xdr:col>
      <xdr:colOff>38100</xdr:colOff>
      <xdr:row>42</xdr:row>
      <xdr:rowOff>20320</xdr:rowOff>
    </xdr:to>
    <xdr:sp macro="" textlink="">
      <xdr:nvSpPr>
        <xdr:cNvPr id="72" name="楕円 71"/>
        <xdr:cNvSpPr/>
      </xdr:nvSpPr>
      <xdr:spPr>
        <a:xfrm>
          <a:off x="3746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72390</xdr:rowOff>
    </xdr:from>
    <xdr:to>
      <xdr:col>24</xdr:col>
      <xdr:colOff>63500</xdr:colOff>
      <xdr:row>41</xdr:row>
      <xdr:rowOff>140970</xdr:rowOff>
    </xdr:to>
    <xdr:cxnSp macro="">
      <xdr:nvCxnSpPr>
        <xdr:cNvPr id="73" name="直線コネクタ 72"/>
        <xdr:cNvCxnSpPr/>
      </xdr:nvCxnSpPr>
      <xdr:spPr>
        <a:xfrm flipV="1">
          <a:off x="3797300" y="7101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124460</xdr:rowOff>
    </xdr:from>
    <xdr:to>
      <xdr:col>15</xdr:col>
      <xdr:colOff>101600</xdr:colOff>
      <xdr:row>42</xdr:row>
      <xdr:rowOff>54610</xdr:rowOff>
    </xdr:to>
    <xdr:sp macro="" textlink="">
      <xdr:nvSpPr>
        <xdr:cNvPr id="74" name="楕円 73"/>
        <xdr:cNvSpPr/>
      </xdr:nvSpPr>
      <xdr:spPr>
        <a:xfrm>
          <a:off x="2857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140970</xdr:rowOff>
    </xdr:from>
    <xdr:to>
      <xdr:col>19</xdr:col>
      <xdr:colOff>177800</xdr:colOff>
      <xdr:row>42</xdr:row>
      <xdr:rowOff>3810</xdr:rowOff>
    </xdr:to>
    <xdr:cxnSp macro="">
      <xdr:nvCxnSpPr>
        <xdr:cNvPr id="75" name="直線コネクタ 74"/>
        <xdr:cNvCxnSpPr/>
      </xdr:nvCxnSpPr>
      <xdr:spPr>
        <a:xfrm flipV="1">
          <a:off x="2908300" y="71704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158750</xdr:rowOff>
    </xdr:from>
    <xdr:to>
      <xdr:col>10</xdr:col>
      <xdr:colOff>165100</xdr:colOff>
      <xdr:row>42</xdr:row>
      <xdr:rowOff>88900</xdr:rowOff>
    </xdr:to>
    <xdr:sp macro="" textlink="">
      <xdr:nvSpPr>
        <xdr:cNvPr id="76" name="楕円 75"/>
        <xdr:cNvSpPr/>
      </xdr:nvSpPr>
      <xdr:spPr>
        <a:xfrm>
          <a:off x="1968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3810</xdr:rowOff>
    </xdr:from>
    <xdr:to>
      <xdr:col>15</xdr:col>
      <xdr:colOff>50800</xdr:colOff>
      <xdr:row>42</xdr:row>
      <xdr:rowOff>38100</xdr:rowOff>
    </xdr:to>
    <xdr:cxnSp macro="">
      <xdr:nvCxnSpPr>
        <xdr:cNvPr id="77" name="直線コネクタ 76"/>
        <xdr:cNvCxnSpPr/>
      </xdr:nvCxnSpPr>
      <xdr:spPr>
        <a:xfrm flipV="1">
          <a:off x="2019300" y="7204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35577</xdr:rowOff>
    </xdr:from>
    <xdr:ext cx="405111" cy="259045"/>
    <xdr:sp macro="" textlink="">
      <xdr:nvSpPr>
        <xdr:cNvPr id="78" name="n_1aveValue【図書館】&#10;有形固定資産減価償却率"/>
        <xdr:cNvSpPr txBox="1"/>
      </xdr:nvSpPr>
      <xdr:spPr>
        <a:xfrm>
          <a:off x="35820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55897</xdr:rowOff>
    </xdr:from>
    <xdr:ext cx="405111" cy="259045"/>
    <xdr:sp macro="" textlink="">
      <xdr:nvSpPr>
        <xdr:cNvPr id="79" name="n_2aveValue【図書館】&#10;有形固定資産減価償却率"/>
        <xdr:cNvSpPr txBox="1"/>
      </xdr:nvSpPr>
      <xdr:spPr>
        <a:xfrm>
          <a:off x="2705744"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0"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11447</xdr:rowOff>
    </xdr:from>
    <xdr:ext cx="340478" cy="259045"/>
    <xdr:sp macro="" textlink="">
      <xdr:nvSpPr>
        <xdr:cNvPr id="81" name="n_1mainValue【図書館】&#10;有形固定資産減価償却率"/>
        <xdr:cNvSpPr txBox="1"/>
      </xdr:nvSpPr>
      <xdr:spPr>
        <a:xfrm>
          <a:off x="3614361"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45737</xdr:rowOff>
    </xdr:from>
    <xdr:ext cx="340478" cy="259045"/>
    <xdr:sp macro="" textlink="">
      <xdr:nvSpPr>
        <xdr:cNvPr id="82" name="n_2mainValue【図書館】&#10;有形固定資産減価償却率"/>
        <xdr:cNvSpPr txBox="1"/>
      </xdr:nvSpPr>
      <xdr:spPr>
        <a:xfrm>
          <a:off x="2738061"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80027</xdr:rowOff>
    </xdr:from>
    <xdr:ext cx="340478" cy="259045"/>
    <xdr:sp macro="" textlink="">
      <xdr:nvSpPr>
        <xdr:cNvPr id="83" name="n_3mainValue【図書館】&#10;有形固定資産減価償却率"/>
        <xdr:cNvSpPr txBox="1"/>
      </xdr:nvSpPr>
      <xdr:spPr>
        <a:xfrm>
          <a:off x="18490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7" name="直線コネクタ 106"/>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8"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9" name="直線コネクタ 108"/>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0"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1" name="直線コネクタ 110"/>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2"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3" name="フローチャート: 判断 112"/>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4" name="フローチャート: 判断 113"/>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5" name="フローチャート: 判断 114"/>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6" name="フローチャート: 判断 115"/>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22" name="楕円 121"/>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48277</xdr:rowOff>
    </xdr:from>
    <xdr:ext cx="469744" cy="259045"/>
    <xdr:sp macro="" textlink="">
      <xdr:nvSpPr>
        <xdr:cNvPr id="123" name="【図書館】&#10;一人当たり面積該当値テキスト"/>
        <xdr:cNvSpPr txBox="1"/>
      </xdr:nvSpPr>
      <xdr:spPr>
        <a:xfrm>
          <a:off x="10515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44450</xdr:rowOff>
    </xdr:from>
    <xdr:to>
      <xdr:col>50</xdr:col>
      <xdr:colOff>165100</xdr:colOff>
      <xdr:row>36</xdr:row>
      <xdr:rowOff>146050</xdr:rowOff>
    </xdr:to>
    <xdr:sp macro="" textlink="">
      <xdr:nvSpPr>
        <xdr:cNvPr id="124" name="楕円 123"/>
        <xdr:cNvSpPr/>
      </xdr:nvSpPr>
      <xdr:spPr>
        <a:xfrm>
          <a:off x="9588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76200</xdr:rowOff>
    </xdr:from>
    <xdr:to>
      <xdr:col>55</xdr:col>
      <xdr:colOff>0</xdr:colOff>
      <xdr:row>36</xdr:row>
      <xdr:rowOff>95250</xdr:rowOff>
    </xdr:to>
    <xdr:cxnSp macro="">
      <xdr:nvCxnSpPr>
        <xdr:cNvPr id="125" name="直線コネクタ 124"/>
        <xdr:cNvCxnSpPr/>
      </xdr:nvCxnSpPr>
      <xdr:spPr>
        <a:xfrm flipV="1">
          <a:off x="9639300" y="6248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44450</xdr:rowOff>
    </xdr:from>
    <xdr:to>
      <xdr:col>46</xdr:col>
      <xdr:colOff>38100</xdr:colOff>
      <xdr:row>36</xdr:row>
      <xdr:rowOff>146050</xdr:rowOff>
    </xdr:to>
    <xdr:sp macro="" textlink="">
      <xdr:nvSpPr>
        <xdr:cNvPr id="126" name="楕円 125"/>
        <xdr:cNvSpPr/>
      </xdr:nvSpPr>
      <xdr:spPr>
        <a:xfrm>
          <a:off x="8699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95250</xdr:rowOff>
    </xdr:from>
    <xdr:to>
      <xdr:col>50</xdr:col>
      <xdr:colOff>114300</xdr:colOff>
      <xdr:row>36</xdr:row>
      <xdr:rowOff>95250</xdr:rowOff>
    </xdr:to>
    <xdr:cxnSp macro="">
      <xdr:nvCxnSpPr>
        <xdr:cNvPr id="127" name="直線コネクタ 126"/>
        <xdr:cNvCxnSpPr/>
      </xdr:nvCxnSpPr>
      <xdr:spPr>
        <a:xfrm>
          <a:off x="8750300" y="6267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63500</xdr:rowOff>
    </xdr:from>
    <xdr:to>
      <xdr:col>41</xdr:col>
      <xdr:colOff>101600</xdr:colOff>
      <xdr:row>36</xdr:row>
      <xdr:rowOff>165100</xdr:rowOff>
    </xdr:to>
    <xdr:sp macro="" textlink="">
      <xdr:nvSpPr>
        <xdr:cNvPr id="128" name="楕円 127"/>
        <xdr:cNvSpPr/>
      </xdr:nvSpPr>
      <xdr:spPr>
        <a:xfrm>
          <a:off x="781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95250</xdr:rowOff>
    </xdr:from>
    <xdr:to>
      <xdr:col>45</xdr:col>
      <xdr:colOff>177800</xdr:colOff>
      <xdr:row>36</xdr:row>
      <xdr:rowOff>114300</xdr:rowOff>
    </xdr:to>
    <xdr:cxnSp macro="">
      <xdr:nvCxnSpPr>
        <xdr:cNvPr id="129" name="直線コネクタ 128"/>
        <xdr:cNvCxnSpPr/>
      </xdr:nvCxnSpPr>
      <xdr:spPr>
        <a:xfrm flipV="1">
          <a:off x="7861300" y="6267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30"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1"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2"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162577</xdr:rowOff>
    </xdr:from>
    <xdr:ext cx="469744" cy="259045"/>
    <xdr:sp macro="" textlink="">
      <xdr:nvSpPr>
        <xdr:cNvPr id="133" name="n_1mainValue【図書館】&#10;一人当たり面積"/>
        <xdr:cNvSpPr txBox="1"/>
      </xdr:nvSpPr>
      <xdr:spPr>
        <a:xfrm>
          <a:off x="939172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162577</xdr:rowOff>
    </xdr:from>
    <xdr:ext cx="469744" cy="259045"/>
    <xdr:sp macro="" textlink="">
      <xdr:nvSpPr>
        <xdr:cNvPr id="134" name="n_2mainValue【図書館】&#10;一人当たり面積"/>
        <xdr:cNvSpPr txBox="1"/>
      </xdr:nvSpPr>
      <xdr:spPr>
        <a:xfrm>
          <a:off x="851542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10177</xdr:rowOff>
    </xdr:from>
    <xdr:ext cx="469744" cy="259045"/>
    <xdr:sp macro="" textlink="">
      <xdr:nvSpPr>
        <xdr:cNvPr id="135" name="n_3mainValue【図書館】&#10;一人当たり面積"/>
        <xdr:cNvSpPr txBox="1"/>
      </xdr:nvSpPr>
      <xdr:spPr>
        <a:xfrm>
          <a:off x="7626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6" name="テキスト ボックス 14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6" name="テキスト ボックス 15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0" name="直線コネクタ 159"/>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1"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2" name="直線コネクタ 161"/>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3"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4" name="直線コネクタ 163"/>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5"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6" name="フローチャート: 判断 165"/>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7" name="フローチャート: 判断 166"/>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8" name="フローチャート: 判断 167"/>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9" name="フローチャート: 判断 168"/>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8255</xdr:rowOff>
    </xdr:from>
    <xdr:to>
      <xdr:col>24</xdr:col>
      <xdr:colOff>114300</xdr:colOff>
      <xdr:row>59</xdr:row>
      <xdr:rowOff>109855</xdr:rowOff>
    </xdr:to>
    <xdr:sp macro="" textlink="">
      <xdr:nvSpPr>
        <xdr:cNvPr id="175" name="楕円 174"/>
        <xdr:cNvSpPr/>
      </xdr:nvSpPr>
      <xdr:spPr>
        <a:xfrm>
          <a:off x="45847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31132</xdr:rowOff>
    </xdr:from>
    <xdr:ext cx="405111" cy="259045"/>
    <xdr:sp macro="" textlink="">
      <xdr:nvSpPr>
        <xdr:cNvPr id="176" name="【体育館・プール】&#10;有形固定資産減価償却率該当値テキスト"/>
        <xdr:cNvSpPr txBox="1"/>
      </xdr:nvSpPr>
      <xdr:spPr>
        <a:xfrm>
          <a:off x="4673600"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177" name="楕円 176"/>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59055</xdr:rowOff>
    </xdr:from>
    <xdr:to>
      <xdr:col>24</xdr:col>
      <xdr:colOff>63500</xdr:colOff>
      <xdr:row>59</xdr:row>
      <xdr:rowOff>116205</xdr:rowOff>
    </xdr:to>
    <xdr:cxnSp macro="">
      <xdr:nvCxnSpPr>
        <xdr:cNvPr id="178" name="直線コネクタ 177"/>
        <xdr:cNvCxnSpPr/>
      </xdr:nvCxnSpPr>
      <xdr:spPr>
        <a:xfrm flipV="1">
          <a:off x="3797300" y="101746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99695</xdr:rowOff>
    </xdr:from>
    <xdr:to>
      <xdr:col>15</xdr:col>
      <xdr:colOff>101600</xdr:colOff>
      <xdr:row>60</xdr:row>
      <xdr:rowOff>29845</xdr:rowOff>
    </xdr:to>
    <xdr:sp macro="" textlink="">
      <xdr:nvSpPr>
        <xdr:cNvPr id="179" name="楕円 178"/>
        <xdr:cNvSpPr/>
      </xdr:nvSpPr>
      <xdr:spPr>
        <a:xfrm>
          <a:off x="2857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150495</xdr:rowOff>
    </xdr:to>
    <xdr:cxnSp macro="">
      <xdr:nvCxnSpPr>
        <xdr:cNvPr id="180" name="直線コネクタ 179"/>
        <xdr:cNvCxnSpPr/>
      </xdr:nvCxnSpPr>
      <xdr:spPr>
        <a:xfrm flipV="1">
          <a:off x="2908300" y="102317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1" name="楕円 180"/>
        <xdr:cNvSpPr/>
      </xdr:nvSpPr>
      <xdr:spPr>
        <a:xfrm>
          <a:off x="1968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150495</xdr:rowOff>
    </xdr:from>
    <xdr:to>
      <xdr:col>15</xdr:col>
      <xdr:colOff>50800</xdr:colOff>
      <xdr:row>60</xdr:row>
      <xdr:rowOff>28575</xdr:rowOff>
    </xdr:to>
    <xdr:cxnSp macro="">
      <xdr:nvCxnSpPr>
        <xdr:cNvPr id="182" name="直線コネクタ 181"/>
        <xdr:cNvCxnSpPr/>
      </xdr:nvCxnSpPr>
      <xdr:spPr>
        <a:xfrm flipV="1">
          <a:off x="2019300" y="102660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83"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4"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5" name="n_3aveValue【体育館・プー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12082</xdr:rowOff>
    </xdr:from>
    <xdr:ext cx="405111" cy="259045"/>
    <xdr:sp macro="" textlink="">
      <xdr:nvSpPr>
        <xdr:cNvPr id="186" name="n_1mainValue【体育館・プール】&#10;有形固定資産減価償却率"/>
        <xdr:cNvSpPr txBox="1"/>
      </xdr:nvSpPr>
      <xdr:spPr>
        <a:xfrm>
          <a:off x="3582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46372</xdr:rowOff>
    </xdr:from>
    <xdr:ext cx="405111" cy="259045"/>
    <xdr:sp macro="" textlink="">
      <xdr:nvSpPr>
        <xdr:cNvPr id="187" name="n_2mainValue【体育館・プール】&#10;有形固定資産減価償却率"/>
        <xdr:cNvSpPr txBox="1"/>
      </xdr:nvSpPr>
      <xdr:spPr>
        <a:xfrm>
          <a:off x="2705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95902</xdr:rowOff>
    </xdr:from>
    <xdr:ext cx="405111" cy="259045"/>
    <xdr:sp macro="" textlink="">
      <xdr:nvSpPr>
        <xdr:cNvPr id="188" name="n_3mainValue【体育館・プール】&#10;有形固定資産減価償却率"/>
        <xdr:cNvSpPr txBox="1"/>
      </xdr:nvSpPr>
      <xdr:spPr>
        <a:xfrm>
          <a:off x="1816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0" name="テキスト ボックス 19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2" name="テキスト ボックス 20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4" name="テキスト ボックス 20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6" name="テキスト ボックス 20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0" name="直線コネクタ 209"/>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1"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2" name="直線コネクタ 211"/>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3"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4" name="直線コネクタ 213"/>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15"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6" name="フローチャート: 判断 215"/>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7" name="フローチャート: 判断 216"/>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8" name="フローチャート: 判断 217"/>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19" name="フローチャート: 判断 218"/>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68072</xdr:rowOff>
    </xdr:from>
    <xdr:to>
      <xdr:col>55</xdr:col>
      <xdr:colOff>50800</xdr:colOff>
      <xdr:row>60</xdr:row>
      <xdr:rowOff>169672</xdr:rowOff>
    </xdr:to>
    <xdr:sp macro="" textlink="">
      <xdr:nvSpPr>
        <xdr:cNvPr id="225" name="楕円 224"/>
        <xdr:cNvSpPr/>
      </xdr:nvSpPr>
      <xdr:spPr>
        <a:xfrm>
          <a:off x="104267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90949</xdr:rowOff>
    </xdr:from>
    <xdr:ext cx="469744" cy="259045"/>
    <xdr:sp macro="" textlink="">
      <xdr:nvSpPr>
        <xdr:cNvPr id="226" name="【体育館・プール】&#10;一人当たり面積該当値テキスト"/>
        <xdr:cNvSpPr txBox="1"/>
      </xdr:nvSpPr>
      <xdr:spPr>
        <a:xfrm>
          <a:off x="10515600" y="1020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13208</xdr:rowOff>
    </xdr:from>
    <xdr:to>
      <xdr:col>50</xdr:col>
      <xdr:colOff>165100</xdr:colOff>
      <xdr:row>60</xdr:row>
      <xdr:rowOff>114808</xdr:rowOff>
    </xdr:to>
    <xdr:sp macro="" textlink="">
      <xdr:nvSpPr>
        <xdr:cNvPr id="227" name="楕円 226"/>
        <xdr:cNvSpPr/>
      </xdr:nvSpPr>
      <xdr:spPr>
        <a:xfrm>
          <a:off x="9588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64008</xdr:rowOff>
    </xdr:from>
    <xdr:to>
      <xdr:col>55</xdr:col>
      <xdr:colOff>0</xdr:colOff>
      <xdr:row>60</xdr:row>
      <xdr:rowOff>118872</xdr:rowOff>
    </xdr:to>
    <xdr:cxnSp macro="">
      <xdr:nvCxnSpPr>
        <xdr:cNvPr id="228" name="直線コネクタ 227"/>
        <xdr:cNvCxnSpPr/>
      </xdr:nvCxnSpPr>
      <xdr:spPr>
        <a:xfrm>
          <a:off x="9639300" y="103510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20066</xdr:rowOff>
    </xdr:from>
    <xdr:to>
      <xdr:col>46</xdr:col>
      <xdr:colOff>38100</xdr:colOff>
      <xdr:row>60</xdr:row>
      <xdr:rowOff>121666</xdr:rowOff>
    </xdr:to>
    <xdr:sp macro="" textlink="">
      <xdr:nvSpPr>
        <xdr:cNvPr id="229" name="楕円 228"/>
        <xdr:cNvSpPr/>
      </xdr:nvSpPr>
      <xdr:spPr>
        <a:xfrm>
          <a:off x="8699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64008</xdr:rowOff>
    </xdr:from>
    <xdr:to>
      <xdr:col>50</xdr:col>
      <xdr:colOff>114300</xdr:colOff>
      <xdr:row>60</xdr:row>
      <xdr:rowOff>70866</xdr:rowOff>
    </xdr:to>
    <xdr:cxnSp macro="">
      <xdr:nvCxnSpPr>
        <xdr:cNvPr id="230" name="直線コネクタ 229"/>
        <xdr:cNvCxnSpPr/>
      </xdr:nvCxnSpPr>
      <xdr:spPr>
        <a:xfrm flipV="1">
          <a:off x="8750300" y="103510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29210</xdr:rowOff>
    </xdr:from>
    <xdr:to>
      <xdr:col>41</xdr:col>
      <xdr:colOff>101600</xdr:colOff>
      <xdr:row>60</xdr:row>
      <xdr:rowOff>130810</xdr:rowOff>
    </xdr:to>
    <xdr:sp macro="" textlink="">
      <xdr:nvSpPr>
        <xdr:cNvPr id="231" name="楕円 230"/>
        <xdr:cNvSpPr/>
      </xdr:nvSpPr>
      <xdr:spPr>
        <a:xfrm>
          <a:off x="781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70866</xdr:rowOff>
    </xdr:from>
    <xdr:to>
      <xdr:col>45</xdr:col>
      <xdr:colOff>177800</xdr:colOff>
      <xdr:row>60</xdr:row>
      <xdr:rowOff>80010</xdr:rowOff>
    </xdr:to>
    <xdr:cxnSp macro="">
      <xdr:nvCxnSpPr>
        <xdr:cNvPr id="232" name="直線コネクタ 231"/>
        <xdr:cNvCxnSpPr/>
      </xdr:nvCxnSpPr>
      <xdr:spPr>
        <a:xfrm flipV="1">
          <a:off x="7861300" y="1035786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33"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34"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119651</xdr:rowOff>
    </xdr:from>
    <xdr:ext cx="469744" cy="259045"/>
    <xdr:sp macro="" textlink="">
      <xdr:nvSpPr>
        <xdr:cNvPr id="235" name="n_3aveValue【体育館・プール】&#10;一人当たり面積"/>
        <xdr:cNvSpPr txBox="1"/>
      </xdr:nvSpPr>
      <xdr:spPr>
        <a:xfrm>
          <a:off x="7626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131335</xdr:rowOff>
    </xdr:from>
    <xdr:ext cx="469744" cy="259045"/>
    <xdr:sp macro="" textlink="">
      <xdr:nvSpPr>
        <xdr:cNvPr id="236" name="n_1mainValue【体育館・プール】&#10;一人当たり面積"/>
        <xdr:cNvSpPr txBox="1"/>
      </xdr:nvSpPr>
      <xdr:spPr>
        <a:xfrm>
          <a:off x="93917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138193</xdr:rowOff>
    </xdr:from>
    <xdr:ext cx="469744" cy="259045"/>
    <xdr:sp macro="" textlink="">
      <xdr:nvSpPr>
        <xdr:cNvPr id="237" name="n_2mainValue【体育館・プール】&#10;一人当たり面積"/>
        <xdr:cNvSpPr txBox="1"/>
      </xdr:nvSpPr>
      <xdr:spPr>
        <a:xfrm>
          <a:off x="8515427" y="100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147337</xdr:rowOff>
    </xdr:from>
    <xdr:ext cx="469744" cy="259045"/>
    <xdr:sp macro="" textlink="">
      <xdr:nvSpPr>
        <xdr:cNvPr id="238" name="n_3mainValue【体育館・プール】&#10;一人当たり面積"/>
        <xdr:cNvSpPr txBox="1"/>
      </xdr:nvSpPr>
      <xdr:spPr>
        <a:xfrm>
          <a:off x="76264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3" name="テキスト ボックス 2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4" name="直線コネクタ 2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5" name="直線コネクタ 26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6" name="テキスト ボックス 26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7" name="直線コネクタ 26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8" name="テキスト ボックス 26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9" name="直線コネクタ 26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0" name="テキスト ボックス 26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1" name="直線コネクタ 27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2" name="テキスト ボックス 27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3" name="直線コネクタ 27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4" name="テキスト ボックス 27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5" name="直線コネクタ 27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6" name="テキスト ボックス 27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7" name="直線コネクタ 2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8" name="テキスト ボックス 27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280" name="直線コネクタ 279"/>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281"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282" name="直線コネクタ 281"/>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3"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4" name="直線コネクタ 28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285"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286" name="フローチャート: 判断 285"/>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287" name="フローチャート: 判断 286"/>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288" name="フローチャート: 判断 287"/>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289" name="フローチャート: 判断 288"/>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74386</xdr:rowOff>
    </xdr:from>
    <xdr:to>
      <xdr:col>24</xdr:col>
      <xdr:colOff>114300</xdr:colOff>
      <xdr:row>103</xdr:row>
      <xdr:rowOff>4536</xdr:rowOff>
    </xdr:to>
    <xdr:sp macro="" textlink="">
      <xdr:nvSpPr>
        <xdr:cNvPr id="295" name="楕円 294"/>
        <xdr:cNvSpPr/>
      </xdr:nvSpPr>
      <xdr:spPr>
        <a:xfrm>
          <a:off x="4584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97263</xdr:rowOff>
    </xdr:from>
    <xdr:ext cx="405111" cy="259045"/>
    <xdr:sp macro="" textlink="">
      <xdr:nvSpPr>
        <xdr:cNvPr id="296" name="【市民会館】&#10;有形固定資産減価償却率該当値テキスト"/>
        <xdr:cNvSpPr txBox="1"/>
      </xdr:nvSpPr>
      <xdr:spPr>
        <a:xfrm>
          <a:off x="4673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297" name="楕円 296"/>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125186</xdr:rowOff>
    </xdr:from>
    <xdr:to>
      <xdr:col>24</xdr:col>
      <xdr:colOff>63500</xdr:colOff>
      <xdr:row>103</xdr:row>
      <xdr:rowOff>19050</xdr:rowOff>
    </xdr:to>
    <xdr:cxnSp macro="">
      <xdr:nvCxnSpPr>
        <xdr:cNvPr id="298" name="直線コネクタ 297"/>
        <xdr:cNvCxnSpPr/>
      </xdr:nvCxnSpPr>
      <xdr:spPr>
        <a:xfrm flipV="1">
          <a:off x="3797300" y="176130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907</xdr:rowOff>
    </xdr:from>
    <xdr:to>
      <xdr:col>15</xdr:col>
      <xdr:colOff>101600</xdr:colOff>
      <xdr:row>103</xdr:row>
      <xdr:rowOff>102507</xdr:rowOff>
    </xdr:to>
    <xdr:sp macro="" textlink="">
      <xdr:nvSpPr>
        <xdr:cNvPr id="299" name="楕円 298"/>
        <xdr:cNvSpPr/>
      </xdr:nvSpPr>
      <xdr:spPr>
        <a:xfrm>
          <a:off x="2857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51707</xdr:rowOff>
    </xdr:to>
    <xdr:cxnSp macro="">
      <xdr:nvCxnSpPr>
        <xdr:cNvPr id="300" name="直線コネクタ 299"/>
        <xdr:cNvCxnSpPr/>
      </xdr:nvCxnSpPr>
      <xdr:spPr>
        <a:xfrm flipV="1">
          <a:off x="2908300" y="1767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33564</xdr:rowOff>
    </xdr:from>
    <xdr:to>
      <xdr:col>10</xdr:col>
      <xdr:colOff>165100</xdr:colOff>
      <xdr:row>103</xdr:row>
      <xdr:rowOff>135164</xdr:rowOff>
    </xdr:to>
    <xdr:sp macro="" textlink="">
      <xdr:nvSpPr>
        <xdr:cNvPr id="301" name="楕円 300"/>
        <xdr:cNvSpPr/>
      </xdr:nvSpPr>
      <xdr:spPr>
        <a:xfrm>
          <a:off x="1968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51707</xdr:rowOff>
    </xdr:from>
    <xdr:to>
      <xdr:col>15</xdr:col>
      <xdr:colOff>50800</xdr:colOff>
      <xdr:row>103</xdr:row>
      <xdr:rowOff>84364</xdr:rowOff>
    </xdr:to>
    <xdr:cxnSp macro="">
      <xdr:nvCxnSpPr>
        <xdr:cNvPr id="302" name="直線コネクタ 301"/>
        <xdr:cNvCxnSpPr/>
      </xdr:nvCxnSpPr>
      <xdr:spPr>
        <a:xfrm flipV="1">
          <a:off x="2019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03"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04"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305" name="n_3ave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86377</xdr:rowOff>
    </xdr:from>
    <xdr:ext cx="405111" cy="259045"/>
    <xdr:sp macro="" textlink="">
      <xdr:nvSpPr>
        <xdr:cNvPr id="306" name="n_1mainValue【市民会館】&#10;有形固定資産減価償却率"/>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119034</xdr:rowOff>
    </xdr:from>
    <xdr:ext cx="405111" cy="259045"/>
    <xdr:sp macro="" textlink="">
      <xdr:nvSpPr>
        <xdr:cNvPr id="307" name="n_2mainValue【市民会館】&#10;有形固定資産減価償却率"/>
        <xdr:cNvSpPr txBox="1"/>
      </xdr:nvSpPr>
      <xdr:spPr>
        <a:xfrm>
          <a:off x="2705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151691</xdr:rowOff>
    </xdr:from>
    <xdr:ext cx="405111" cy="259045"/>
    <xdr:sp macro="" textlink="">
      <xdr:nvSpPr>
        <xdr:cNvPr id="308" name="n_3mainValue【市民会館】&#10;有形固定資産減価償却率"/>
        <xdr:cNvSpPr txBox="1"/>
      </xdr:nvSpPr>
      <xdr:spPr>
        <a:xfrm>
          <a:off x="1816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9" name="直線コネクタ 31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0" name="テキスト ボックス 31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1" name="直線コネクタ 32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2" name="テキスト ボックス 32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3" name="直線コネクタ 32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4" name="テキスト ボックス 32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5" name="直線コネクタ 32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26" name="テキスト ボックス 32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330" name="直線コネクタ 329"/>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31"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32" name="直線コネクタ 331"/>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333"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334" name="直線コネクタ 333"/>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335"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336" name="フローチャート: 判断 335"/>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37" name="フローチャート: 判断 33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338" name="フローチャート: 判断 337"/>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339" name="フローチャート: 判断 338"/>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100837</xdr:rowOff>
    </xdr:from>
    <xdr:to>
      <xdr:col>55</xdr:col>
      <xdr:colOff>50800</xdr:colOff>
      <xdr:row>106</xdr:row>
      <xdr:rowOff>30987</xdr:rowOff>
    </xdr:to>
    <xdr:sp macro="" textlink="">
      <xdr:nvSpPr>
        <xdr:cNvPr id="345" name="楕円 344"/>
        <xdr:cNvSpPr/>
      </xdr:nvSpPr>
      <xdr:spPr>
        <a:xfrm>
          <a:off x="10426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79264</xdr:rowOff>
    </xdr:from>
    <xdr:ext cx="469744" cy="259045"/>
    <xdr:sp macro="" textlink="">
      <xdr:nvSpPr>
        <xdr:cNvPr id="346" name="【市民会館】&#10;一人当たり面積該当値テキスト"/>
        <xdr:cNvSpPr txBox="1"/>
      </xdr:nvSpPr>
      <xdr:spPr>
        <a:xfrm>
          <a:off x="10515600" y="18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347" name="楕円 346"/>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151637</xdr:rowOff>
    </xdr:from>
    <xdr:to>
      <xdr:col>55</xdr:col>
      <xdr:colOff>0</xdr:colOff>
      <xdr:row>105</xdr:row>
      <xdr:rowOff>156211</xdr:rowOff>
    </xdr:to>
    <xdr:cxnSp macro="">
      <xdr:nvCxnSpPr>
        <xdr:cNvPr id="348" name="直線コネクタ 347"/>
        <xdr:cNvCxnSpPr/>
      </xdr:nvCxnSpPr>
      <xdr:spPr>
        <a:xfrm flipV="1">
          <a:off x="9639300" y="181538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109982</xdr:rowOff>
    </xdr:from>
    <xdr:to>
      <xdr:col>46</xdr:col>
      <xdr:colOff>38100</xdr:colOff>
      <xdr:row>106</xdr:row>
      <xdr:rowOff>40132</xdr:rowOff>
    </xdr:to>
    <xdr:sp macro="" textlink="">
      <xdr:nvSpPr>
        <xdr:cNvPr id="349" name="楕円 348"/>
        <xdr:cNvSpPr/>
      </xdr:nvSpPr>
      <xdr:spPr>
        <a:xfrm>
          <a:off x="8699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160782</xdr:rowOff>
    </xdr:to>
    <xdr:cxnSp macro="">
      <xdr:nvCxnSpPr>
        <xdr:cNvPr id="350" name="直線コネクタ 349"/>
        <xdr:cNvCxnSpPr/>
      </xdr:nvCxnSpPr>
      <xdr:spPr>
        <a:xfrm flipV="1">
          <a:off x="8750300" y="181584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109982</xdr:rowOff>
    </xdr:from>
    <xdr:to>
      <xdr:col>41</xdr:col>
      <xdr:colOff>101600</xdr:colOff>
      <xdr:row>106</xdr:row>
      <xdr:rowOff>40132</xdr:rowOff>
    </xdr:to>
    <xdr:sp macro="" textlink="">
      <xdr:nvSpPr>
        <xdr:cNvPr id="351" name="楕円 350"/>
        <xdr:cNvSpPr/>
      </xdr:nvSpPr>
      <xdr:spPr>
        <a:xfrm>
          <a:off x="7810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160782</xdr:rowOff>
    </xdr:from>
    <xdr:to>
      <xdr:col>45</xdr:col>
      <xdr:colOff>177800</xdr:colOff>
      <xdr:row>105</xdr:row>
      <xdr:rowOff>160782</xdr:rowOff>
    </xdr:to>
    <xdr:cxnSp macro="">
      <xdr:nvCxnSpPr>
        <xdr:cNvPr id="352" name="直線コネクタ 351"/>
        <xdr:cNvCxnSpPr/>
      </xdr:nvCxnSpPr>
      <xdr:spPr>
        <a:xfrm>
          <a:off x="7861300" y="1816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353"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354"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355"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26688</xdr:rowOff>
    </xdr:from>
    <xdr:ext cx="469744" cy="259045"/>
    <xdr:sp macro="" textlink="">
      <xdr:nvSpPr>
        <xdr:cNvPr id="356" name="n_1mainValue【市民会館】&#10;一人当たり面積"/>
        <xdr:cNvSpPr txBox="1"/>
      </xdr:nvSpPr>
      <xdr:spPr>
        <a:xfrm>
          <a:off x="9391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31259</xdr:rowOff>
    </xdr:from>
    <xdr:ext cx="469744" cy="259045"/>
    <xdr:sp macro="" textlink="">
      <xdr:nvSpPr>
        <xdr:cNvPr id="357" name="n_2mainValue【市民会館】&#10;一人当たり面積"/>
        <xdr:cNvSpPr txBox="1"/>
      </xdr:nvSpPr>
      <xdr:spPr>
        <a:xfrm>
          <a:off x="8515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31259</xdr:rowOff>
    </xdr:from>
    <xdr:ext cx="469744" cy="259045"/>
    <xdr:sp macro="" textlink="">
      <xdr:nvSpPr>
        <xdr:cNvPr id="358" name="n_3mainValue【市民会館】&#10;一人当たり面積"/>
        <xdr:cNvSpPr txBox="1"/>
      </xdr:nvSpPr>
      <xdr:spPr>
        <a:xfrm>
          <a:off x="7626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3" name="テキスト ボックス 3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4" name="直線コネクタ 3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5" name="直線コネクタ 3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6" name="テキスト ボックス 3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7" name="直線コネクタ 3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8" name="テキスト ボックス 3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9" name="直線コネクタ 3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0" name="テキスト ボックス 3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1" name="直線コネクタ 3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2" name="テキスト ボックス 3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3" name="直線コネクタ 3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4" name="テキスト ボックス 3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5" name="直線コネクタ 3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6" name="テキスト ボックス 3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8" name="テキスト ボックス 3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400" name="直線コネクタ 399"/>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01"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02" name="直線コネクタ 40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403"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404" name="直線コネクタ 403"/>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405"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406" name="フローチャート: 判断 405"/>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07" name="フローチャート: 判断 406"/>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408" name="フローチャート: 判断 407"/>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409" name="フローチャート: 判断 408"/>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66766</xdr:rowOff>
    </xdr:from>
    <xdr:to>
      <xdr:col>85</xdr:col>
      <xdr:colOff>177800</xdr:colOff>
      <xdr:row>58</xdr:row>
      <xdr:rowOff>168366</xdr:rowOff>
    </xdr:to>
    <xdr:sp macro="" textlink="">
      <xdr:nvSpPr>
        <xdr:cNvPr id="415" name="楕円 414"/>
        <xdr:cNvSpPr/>
      </xdr:nvSpPr>
      <xdr:spPr>
        <a:xfrm>
          <a:off x="162687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89643</xdr:rowOff>
    </xdr:from>
    <xdr:ext cx="405111" cy="259045"/>
    <xdr:sp macro="" textlink="">
      <xdr:nvSpPr>
        <xdr:cNvPr id="416" name="【保健センター・保健所】&#10;有形固定資産減価償却率該当値テキスト"/>
        <xdr:cNvSpPr txBox="1"/>
      </xdr:nvSpPr>
      <xdr:spPr>
        <a:xfrm>
          <a:off x="16357600"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138612</xdr:rowOff>
    </xdr:from>
    <xdr:to>
      <xdr:col>81</xdr:col>
      <xdr:colOff>101600</xdr:colOff>
      <xdr:row>59</xdr:row>
      <xdr:rowOff>68762</xdr:rowOff>
    </xdr:to>
    <xdr:sp macro="" textlink="">
      <xdr:nvSpPr>
        <xdr:cNvPr id="417" name="楕円 416"/>
        <xdr:cNvSpPr/>
      </xdr:nvSpPr>
      <xdr:spPr>
        <a:xfrm>
          <a:off x="15430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117566</xdr:rowOff>
    </xdr:from>
    <xdr:to>
      <xdr:col>85</xdr:col>
      <xdr:colOff>127000</xdr:colOff>
      <xdr:row>59</xdr:row>
      <xdr:rowOff>17962</xdr:rowOff>
    </xdr:to>
    <xdr:cxnSp macro="">
      <xdr:nvCxnSpPr>
        <xdr:cNvPr id="418" name="直線コネクタ 417"/>
        <xdr:cNvCxnSpPr/>
      </xdr:nvCxnSpPr>
      <xdr:spPr>
        <a:xfrm flipV="1">
          <a:off x="15481300" y="1006166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3084</xdr:rowOff>
    </xdr:from>
    <xdr:to>
      <xdr:col>76</xdr:col>
      <xdr:colOff>165100</xdr:colOff>
      <xdr:row>59</xdr:row>
      <xdr:rowOff>104684</xdr:rowOff>
    </xdr:to>
    <xdr:sp macro="" textlink="">
      <xdr:nvSpPr>
        <xdr:cNvPr id="419" name="楕円 418"/>
        <xdr:cNvSpPr/>
      </xdr:nvSpPr>
      <xdr:spPr>
        <a:xfrm>
          <a:off x="14541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17962</xdr:rowOff>
    </xdr:from>
    <xdr:to>
      <xdr:col>81</xdr:col>
      <xdr:colOff>50800</xdr:colOff>
      <xdr:row>59</xdr:row>
      <xdr:rowOff>53884</xdr:rowOff>
    </xdr:to>
    <xdr:cxnSp macro="">
      <xdr:nvCxnSpPr>
        <xdr:cNvPr id="420" name="直線コネクタ 419"/>
        <xdr:cNvCxnSpPr/>
      </xdr:nvCxnSpPr>
      <xdr:spPr>
        <a:xfrm flipV="1">
          <a:off x="14592300" y="101335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39007</xdr:rowOff>
    </xdr:from>
    <xdr:to>
      <xdr:col>72</xdr:col>
      <xdr:colOff>38100</xdr:colOff>
      <xdr:row>59</xdr:row>
      <xdr:rowOff>140607</xdr:rowOff>
    </xdr:to>
    <xdr:sp macro="" textlink="">
      <xdr:nvSpPr>
        <xdr:cNvPr id="421" name="楕円 420"/>
        <xdr:cNvSpPr/>
      </xdr:nvSpPr>
      <xdr:spPr>
        <a:xfrm>
          <a:off x="13652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53884</xdr:rowOff>
    </xdr:from>
    <xdr:to>
      <xdr:col>76</xdr:col>
      <xdr:colOff>114300</xdr:colOff>
      <xdr:row>59</xdr:row>
      <xdr:rowOff>89807</xdr:rowOff>
    </xdr:to>
    <xdr:cxnSp macro="">
      <xdr:nvCxnSpPr>
        <xdr:cNvPr id="422" name="直線コネクタ 421"/>
        <xdr:cNvCxnSpPr/>
      </xdr:nvCxnSpPr>
      <xdr:spPr>
        <a:xfrm flipV="1">
          <a:off x="13703300" y="101694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423"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424"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425"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85289</xdr:rowOff>
    </xdr:from>
    <xdr:ext cx="405111" cy="259045"/>
    <xdr:sp macro="" textlink="">
      <xdr:nvSpPr>
        <xdr:cNvPr id="426" name="n_1mainValue【保健センター・保健所】&#10;有形固定資産減価償却率"/>
        <xdr:cNvSpPr txBox="1"/>
      </xdr:nvSpPr>
      <xdr:spPr>
        <a:xfrm>
          <a:off x="152660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121211</xdr:rowOff>
    </xdr:from>
    <xdr:ext cx="405111" cy="259045"/>
    <xdr:sp macro="" textlink="">
      <xdr:nvSpPr>
        <xdr:cNvPr id="427" name="n_2mainValue【保健センター・保健所】&#10;有形固定資産減価償却率"/>
        <xdr:cNvSpPr txBox="1"/>
      </xdr:nvSpPr>
      <xdr:spPr>
        <a:xfrm>
          <a:off x="14389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157134</xdr:rowOff>
    </xdr:from>
    <xdr:ext cx="405111" cy="259045"/>
    <xdr:sp macro="" textlink="">
      <xdr:nvSpPr>
        <xdr:cNvPr id="428" name="n_3mainValue【保健センター・保健所】&#10;有形固定資産減価償却率"/>
        <xdr:cNvSpPr txBox="1"/>
      </xdr:nvSpPr>
      <xdr:spPr>
        <a:xfrm>
          <a:off x="13500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9" name="正方形/長方形 4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0" name="正方形/長方形 4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1" name="正方形/長方形 4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2" name="正方形/長方形 4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3" name="正方形/長方形 4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4" name="正方形/長方形 4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5" name="正方形/長方形 4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6" name="正方形/長方形 4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7" name="テキスト ボックス 4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8" name="直線コネクタ 4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9" name="直線コネクタ 4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0" name="テキスト ボックス 4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1" name="直線コネクタ 4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2" name="テキスト ボックス 4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3" name="直線コネクタ 4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4" name="テキスト ボックス 4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5" name="直線コネクタ 4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6" name="テキスト ボックス 4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7" name="直線コネクタ 4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8" name="テキスト ボックス 4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452" name="直線コネクタ 451"/>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53"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54" name="直線コネクタ 453"/>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455"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456" name="直線コネクタ 455"/>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457"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458" name="フローチャート: 判断 457"/>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459" name="フローチャート: 判断 458"/>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460" name="フローチャート: 判断 459"/>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461" name="フローチャート: 判断 460"/>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21590</xdr:rowOff>
    </xdr:from>
    <xdr:to>
      <xdr:col>116</xdr:col>
      <xdr:colOff>114300</xdr:colOff>
      <xdr:row>63</xdr:row>
      <xdr:rowOff>123190</xdr:rowOff>
    </xdr:to>
    <xdr:sp macro="" textlink="">
      <xdr:nvSpPr>
        <xdr:cNvPr id="467" name="楕円 466"/>
        <xdr:cNvSpPr/>
      </xdr:nvSpPr>
      <xdr:spPr>
        <a:xfrm>
          <a:off x="221107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107967</xdr:rowOff>
    </xdr:from>
    <xdr:ext cx="469744" cy="259045"/>
    <xdr:sp macro="" textlink="">
      <xdr:nvSpPr>
        <xdr:cNvPr id="468" name="【保健センター・保健所】&#10;一人当たり面積該当値テキスト"/>
        <xdr:cNvSpPr txBox="1"/>
      </xdr:nvSpPr>
      <xdr:spPr>
        <a:xfrm>
          <a:off x="22199600"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469" name="楕円 468"/>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72390</xdr:rowOff>
    </xdr:from>
    <xdr:to>
      <xdr:col>116</xdr:col>
      <xdr:colOff>63500</xdr:colOff>
      <xdr:row>63</xdr:row>
      <xdr:rowOff>80010</xdr:rowOff>
    </xdr:to>
    <xdr:cxnSp macro="">
      <xdr:nvCxnSpPr>
        <xdr:cNvPr id="470" name="直線コネクタ 469"/>
        <xdr:cNvCxnSpPr/>
      </xdr:nvCxnSpPr>
      <xdr:spPr>
        <a:xfrm flipV="1">
          <a:off x="21323300" y="10873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471" name="楕円 470"/>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472" name="直線コネクタ 471"/>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473" name="楕円 472"/>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474" name="直線コネクタ 473"/>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475"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476"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477"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478"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479"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480"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1" name="直線コネクタ 4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2" name="テキスト ボックス 49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3" name="直線コネクタ 4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4" name="テキスト ボックス 4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5" name="直線コネクタ 4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6" name="テキスト ボックス 4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7" name="直線コネクタ 4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8" name="テキスト ボックス 4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9" name="直線コネクタ 4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0" name="テキスト ボックス 4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1" name="直線コネクタ 5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2" name="テキスト ボックス 50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506" name="直線コネクタ 505"/>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507"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508" name="直線コネクタ 507"/>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09"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10" name="直線コネクタ 509"/>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511"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512" name="フローチャート: 判断 511"/>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513" name="フローチャート: 判断 512"/>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514" name="フローチャート: 判断 513"/>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515" name="フローチャート: 判断 514"/>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82006</xdr:rowOff>
    </xdr:from>
    <xdr:to>
      <xdr:col>85</xdr:col>
      <xdr:colOff>177800</xdr:colOff>
      <xdr:row>80</xdr:row>
      <xdr:rowOff>12156</xdr:rowOff>
    </xdr:to>
    <xdr:sp macro="" textlink="">
      <xdr:nvSpPr>
        <xdr:cNvPr id="521" name="楕円 520"/>
        <xdr:cNvSpPr/>
      </xdr:nvSpPr>
      <xdr:spPr>
        <a:xfrm>
          <a:off x="162687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104883</xdr:rowOff>
    </xdr:from>
    <xdr:ext cx="405111" cy="259045"/>
    <xdr:sp macro="" textlink="">
      <xdr:nvSpPr>
        <xdr:cNvPr id="522" name="【消防施設】&#10;有形固定資産減価償却率該当値テキスト"/>
        <xdr:cNvSpPr txBox="1"/>
      </xdr:nvSpPr>
      <xdr:spPr>
        <a:xfrm>
          <a:off x="16357600" y="134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93436</xdr:rowOff>
    </xdr:from>
    <xdr:to>
      <xdr:col>81</xdr:col>
      <xdr:colOff>101600</xdr:colOff>
      <xdr:row>80</xdr:row>
      <xdr:rowOff>23586</xdr:rowOff>
    </xdr:to>
    <xdr:sp macro="" textlink="">
      <xdr:nvSpPr>
        <xdr:cNvPr id="523" name="楕円 522"/>
        <xdr:cNvSpPr/>
      </xdr:nvSpPr>
      <xdr:spPr>
        <a:xfrm>
          <a:off x="15430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132806</xdr:rowOff>
    </xdr:from>
    <xdr:to>
      <xdr:col>85</xdr:col>
      <xdr:colOff>127000</xdr:colOff>
      <xdr:row>79</xdr:row>
      <xdr:rowOff>144236</xdr:rowOff>
    </xdr:to>
    <xdr:cxnSp macro="">
      <xdr:nvCxnSpPr>
        <xdr:cNvPr id="524" name="直線コネクタ 523"/>
        <xdr:cNvCxnSpPr/>
      </xdr:nvCxnSpPr>
      <xdr:spPr>
        <a:xfrm flipV="1">
          <a:off x="15481300" y="1367735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73842</xdr:rowOff>
    </xdr:from>
    <xdr:to>
      <xdr:col>76</xdr:col>
      <xdr:colOff>165100</xdr:colOff>
      <xdr:row>80</xdr:row>
      <xdr:rowOff>3992</xdr:rowOff>
    </xdr:to>
    <xdr:sp macro="" textlink="">
      <xdr:nvSpPr>
        <xdr:cNvPr id="525" name="楕円 524"/>
        <xdr:cNvSpPr/>
      </xdr:nvSpPr>
      <xdr:spPr>
        <a:xfrm>
          <a:off x="145415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124642</xdr:rowOff>
    </xdr:from>
    <xdr:to>
      <xdr:col>81</xdr:col>
      <xdr:colOff>50800</xdr:colOff>
      <xdr:row>79</xdr:row>
      <xdr:rowOff>144236</xdr:rowOff>
    </xdr:to>
    <xdr:cxnSp macro="">
      <xdr:nvCxnSpPr>
        <xdr:cNvPr id="526" name="直線コネクタ 525"/>
        <xdr:cNvCxnSpPr/>
      </xdr:nvCxnSpPr>
      <xdr:spPr>
        <a:xfrm>
          <a:off x="14592300" y="136691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147320</xdr:rowOff>
    </xdr:from>
    <xdr:to>
      <xdr:col>72</xdr:col>
      <xdr:colOff>38100</xdr:colOff>
      <xdr:row>80</xdr:row>
      <xdr:rowOff>77470</xdr:rowOff>
    </xdr:to>
    <xdr:sp macro="" textlink="">
      <xdr:nvSpPr>
        <xdr:cNvPr id="527" name="楕円 526"/>
        <xdr:cNvSpPr/>
      </xdr:nvSpPr>
      <xdr:spPr>
        <a:xfrm>
          <a:off x="13652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124642</xdr:rowOff>
    </xdr:from>
    <xdr:to>
      <xdr:col>76</xdr:col>
      <xdr:colOff>114300</xdr:colOff>
      <xdr:row>80</xdr:row>
      <xdr:rowOff>26670</xdr:rowOff>
    </xdr:to>
    <xdr:cxnSp macro="">
      <xdr:nvCxnSpPr>
        <xdr:cNvPr id="528" name="直線コネクタ 527"/>
        <xdr:cNvCxnSpPr/>
      </xdr:nvCxnSpPr>
      <xdr:spPr>
        <a:xfrm flipV="1">
          <a:off x="13703300" y="13669192"/>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529"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530"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156771</xdr:rowOff>
    </xdr:from>
    <xdr:ext cx="405111" cy="259045"/>
    <xdr:sp macro="" textlink="">
      <xdr:nvSpPr>
        <xdr:cNvPr id="531" name="n_3aveValue【消防施設】&#10;有形固定資産減価償却率"/>
        <xdr:cNvSpPr txBox="1"/>
      </xdr:nvSpPr>
      <xdr:spPr>
        <a:xfrm>
          <a:off x="13500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40113</xdr:rowOff>
    </xdr:from>
    <xdr:ext cx="405111" cy="259045"/>
    <xdr:sp macro="" textlink="">
      <xdr:nvSpPr>
        <xdr:cNvPr id="532" name="n_1mainValue【消防施設】&#10;有形固定資産減価償却率"/>
        <xdr:cNvSpPr txBox="1"/>
      </xdr:nvSpPr>
      <xdr:spPr>
        <a:xfrm>
          <a:off x="152660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20519</xdr:rowOff>
    </xdr:from>
    <xdr:ext cx="405111" cy="259045"/>
    <xdr:sp macro="" textlink="">
      <xdr:nvSpPr>
        <xdr:cNvPr id="533" name="n_2mainValue【消防施設】&#10;有形固定資産減価償却率"/>
        <xdr:cNvSpPr txBox="1"/>
      </xdr:nvSpPr>
      <xdr:spPr>
        <a:xfrm>
          <a:off x="14389744" y="1339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93997</xdr:rowOff>
    </xdr:from>
    <xdr:ext cx="405111" cy="259045"/>
    <xdr:sp macro="" textlink="">
      <xdr:nvSpPr>
        <xdr:cNvPr id="534" name="n_3mainValue【消防施設】&#10;有形固定資産減価償却率"/>
        <xdr:cNvSpPr txBox="1"/>
      </xdr:nvSpPr>
      <xdr:spPr>
        <a:xfrm>
          <a:off x="13500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5" name="直線コネクタ 54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6" name="テキスト ボックス 54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7" name="直線コネクタ 54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8" name="テキスト ボックス 54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9" name="直線コネクタ 54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0" name="テキスト ボックス 54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1" name="直線コネクタ 55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2" name="テキスト ボックス 55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556" name="直線コネクタ 555"/>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55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558" name="直線コネクタ 55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559"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560" name="直線コネクタ 559"/>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561"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562" name="フローチャート: 判断 56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563" name="フローチャート: 判断 562"/>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564" name="フローチャート: 判断 563"/>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565" name="フローチャート: 判断 56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571" name="楕円 570"/>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572" name="【消防施設】&#10;一人当たり面積該当値テキスト"/>
        <xdr:cNvSpPr txBox="1"/>
      </xdr:nvSpPr>
      <xdr:spPr>
        <a:xfrm>
          <a:off x="22199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573" name="楕円 572"/>
        <xdr:cNvSpPr/>
      </xdr:nvSpPr>
      <xdr:spPr>
        <a:xfrm>
          <a:off x="2127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138685</xdr:rowOff>
    </xdr:to>
    <xdr:cxnSp macro="">
      <xdr:nvCxnSpPr>
        <xdr:cNvPr id="574" name="直線コネクタ 573"/>
        <xdr:cNvCxnSpPr/>
      </xdr:nvCxnSpPr>
      <xdr:spPr>
        <a:xfrm flipV="1">
          <a:off x="21323300" y="145359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92456</xdr:rowOff>
    </xdr:from>
    <xdr:to>
      <xdr:col>107</xdr:col>
      <xdr:colOff>101600</xdr:colOff>
      <xdr:row>85</xdr:row>
      <xdr:rowOff>22606</xdr:rowOff>
    </xdr:to>
    <xdr:sp macro="" textlink="">
      <xdr:nvSpPr>
        <xdr:cNvPr id="575" name="楕円 574"/>
        <xdr:cNvSpPr/>
      </xdr:nvSpPr>
      <xdr:spPr>
        <a:xfrm>
          <a:off x="20383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138685</xdr:rowOff>
    </xdr:from>
    <xdr:to>
      <xdr:col>111</xdr:col>
      <xdr:colOff>177800</xdr:colOff>
      <xdr:row>84</xdr:row>
      <xdr:rowOff>143256</xdr:rowOff>
    </xdr:to>
    <xdr:cxnSp macro="">
      <xdr:nvCxnSpPr>
        <xdr:cNvPr id="576" name="直線コネクタ 575"/>
        <xdr:cNvCxnSpPr/>
      </xdr:nvCxnSpPr>
      <xdr:spPr>
        <a:xfrm flipV="1">
          <a:off x="20434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577" name="楕円 576"/>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143256</xdr:rowOff>
    </xdr:from>
    <xdr:to>
      <xdr:col>107</xdr:col>
      <xdr:colOff>50800</xdr:colOff>
      <xdr:row>84</xdr:row>
      <xdr:rowOff>152400</xdr:rowOff>
    </xdr:to>
    <xdr:cxnSp macro="">
      <xdr:nvCxnSpPr>
        <xdr:cNvPr id="578" name="直線コネクタ 577"/>
        <xdr:cNvCxnSpPr/>
      </xdr:nvCxnSpPr>
      <xdr:spPr>
        <a:xfrm flipV="1">
          <a:off x="19545300" y="14545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579"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580"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581"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9162</xdr:rowOff>
    </xdr:from>
    <xdr:ext cx="469744" cy="259045"/>
    <xdr:sp macro="" textlink="">
      <xdr:nvSpPr>
        <xdr:cNvPr id="582" name="n_1mainValue【消防施設】&#10;一人当たり面積"/>
        <xdr:cNvSpPr txBox="1"/>
      </xdr:nvSpPr>
      <xdr:spPr>
        <a:xfrm>
          <a:off x="21075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583" name="n_2mainValue【消防施設】&#10;一人当たり面積"/>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584" name="n_3main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610" name="直線コネクタ 609"/>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11"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2" name="直線コネクタ 61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613"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614" name="直線コネクタ 613"/>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15"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16" name="フローチャート: 判断 615"/>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617" name="フローチャート: 判断 616"/>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618" name="フローチャート: 判断 617"/>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619" name="フローチャート: 判断 618"/>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151130</xdr:rowOff>
    </xdr:from>
    <xdr:to>
      <xdr:col>85</xdr:col>
      <xdr:colOff>177800</xdr:colOff>
      <xdr:row>100</xdr:row>
      <xdr:rowOff>81280</xdr:rowOff>
    </xdr:to>
    <xdr:sp macro="" textlink="">
      <xdr:nvSpPr>
        <xdr:cNvPr id="625" name="楕円 624"/>
        <xdr:cNvSpPr/>
      </xdr:nvSpPr>
      <xdr:spPr>
        <a:xfrm>
          <a:off x="162687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104157</xdr:rowOff>
    </xdr:from>
    <xdr:ext cx="405111" cy="259045"/>
    <xdr:sp macro="" textlink="">
      <xdr:nvSpPr>
        <xdr:cNvPr id="626" name="【庁舎】&#10;有形固定資産減価償却率該当値テキスト"/>
        <xdr:cNvSpPr txBox="1"/>
      </xdr:nvSpPr>
      <xdr:spPr>
        <a:xfrm>
          <a:off x="16357600" y="170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69487</xdr:rowOff>
    </xdr:from>
    <xdr:to>
      <xdr:col>81</xdr:col>
      <xdr:colOff>101600</xdr:colOff>
      <xdr:row>100</xdr:row>
      <xdr:rowOff>171087</xdr:rowOff>
    </xdr:to>
    <xdr:sp macro="" textlink="">
      <xdr:nvSpPr>
        <xdr:cNvPr id="627" name="楕円 626"/>
        <xdr:cNvSpPr/>
      </xdr:nvSpPr>
      <xdr:spPr>
        <a:xfrm>
          <a:off x="15430500" y="1721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30480</xdr:rowOff>
    </xdr:from>
    <xdr:to>
      <xdr:col>85</xdr:col>
      <xdr:colOff>127000</xdr:colOff>
      <xdr:row>100</xdr:row>
      <xdr:rowOff>120287</xdr:rowOff>
    </xdr:to>
    <xdr:cxnSp macro="">
      <xdr:nvCxnSpPr>
        <xdr:cNvPr id="628" name="直線コネクタ 627"/>
        <xdr:cNvCxnSpPr/>
      </xdr:nvCxnSpPr>
      <xdr:spPr>
        <a:xfrm flipV="1">
          <a:off x="15481300" y="17175480"/>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105411</xdr:rowOff>
    </xdr:from>
    <xdr:to>
      <xdr:col>76</xdr:col>
      <xdr:colOff>165100</xdr:colOff>
      <xdr:row>101</xdr:row>
      <xdr:rowOff>35561</xdr:rowOff>
    </xdr:to>
    <xdr:sp macro="" textlink="">
      <xdr:nvSpPr>
        <xdr:cNvPr id="629" name="楕円 628"/>
        <xdr:cNvSpPr/>
      </xdr:nvSpPr>
      <xdr:spPr>
        <a:xfrm>
          <a:off x="14541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120287</xdr:rowOff>
    </xdr:from>
    <xdr:to>
      <xdr:col>81</xdr:col>
      <xdr:colOff>50800</xdr:colOff>
      <xdr:row>100</xdr:row>
      <xdr:rowOff>156211</xdr:rowOff>
    </xdr:to>
    <xdr:cxnSp macro="">
      <xdr:nvCxnSpPr>
        <xdr:cNvPr id="630" name="直線コネクタ 629"/>
        <xdr:cNvCxnSpPr/>
      </xdr:nvCxnSpPr>
      <xdr:spPr>
        <a:xfrm flipV="1">
          <a:off x="14592300" y="172652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71120</xdr:rowOff>
    </xdr:from>
    <xdr:to>
      <xdr:col>72</xdr:col>
      <xdr:colOff>38100</xdr:colOff>
      <xdr:row>103</xdr:row>
      <xdr:rowOff>1270</xdr:rowOff>
    </xdr:to>
    <xdr:sp macro="" textlink="">
      <xdr:nvSpPr>
        <xdr:cNvPr id="631" name="楕円 630"/>
        <xdr:cNvSpPr/>
      </xdr:nvSpPr>
      <xdr:spPr>
        <a:xfrm>
          <a:off x="1365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156211</xdr:rowOff>
    </xdr:from>
    <xdr:to>
      <xdr:col>76</xdr:col>
      <xdr:colOff>114300</xdr:colOff>
      <xdr:row>102</xdr:row>
      <xdr:rowOff>121920</xdr:rowOff>
    </xdr:to>
    <xdr:cxnSp macro="">
      <xdr:nvCxnSpPr>
        <xdr:cNvPr id="632" name="直線コネクタ 631"/>
        <xdr:cNvCxnSpPr/>
      </xdr:nvCxnSpPr>
      <xdr:spPr>
        <a:xfrm flipV="1">
          <a:off x="13703300" y="17301211"/>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633"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634"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635"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16164</xdr:rowOff>
    </xdr:from>
    <xdr:ext cx="405111" cy="259045"/>
    <xdr:sp macro="" textlink="">
      <xdr:nvSpPr>
        <xdr:cNvPr id="636" name="n_1mainValue【庁舎】&#10;有形固定資産減価償却率"/>
        <xdr:cNvSpPr txBox="1"/>
      </xdr:nvSpPr>
      <xdr:spPr>
        <a:xfrm>
          <a:off x="15266044" y="1698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52088</xdr:rowOff>
    </xdr:from>
    <xdr:ext cx="405111" cy="259045"/>
    <xdr:sp macro="" textlink="">
      <xdr:nvSpPr>
        <xdr:cNvPr id="637" name="n_2mainValue【庁舎】&#10;有形固定資産減価償却率"/>
        <xdr:cNvSpPr txBox="1"/>
      </xdr:nvSpPr>
      <xdr:spPr>
        <a:xfrm>
          <a:off x="14389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17797</xdr:rowOff>
    </xdr:from>
    <xdr:ext cx="405111" cy="259045"/>
    <xdr:sp macro="" textlink="">
      <xdr:nvSpPr>
        <xdr:cNvPr id="638" name="n_3mainValue【庁舎】&#10;有形固定資産減価償却率"/>
        <xdr:cNvSpPr txBox="1"/>
      </xdr:nvSpPr>
      <xdr:spPr>
        <a:xfrm>
          <a:off x="13500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9" name="直線コネクタ 6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0" name="テキスト ボックス 6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1" name="直線コネクタ 6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2" name="テキスト ボックス 6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3" name="直線コネクタ 6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4" name="テキスト ボックス 6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5" name="直線コネクタ 6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6" name="テキスト ボックス 6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7" name="直線コネクタ 6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8" name="テキスト ボックス 6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662" name="直線コネクタ 661"/>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663"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664" name="直線コネクタ 663"/>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665"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666" name="直線コネクタ 665"/>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667" name="【庁舎】&#10;一人当たり面積平均値テキスト"/>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668" name="フローチャート: 判断 667"/>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669" name="フローチャート: 判断 668"/>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670" name="フローチャート: 判断 669"/>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671" name="フローチャート: 判断 670"/>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21589</xdr:rowOff>
    </xdr:from>
    <xdr:to>
      <xdr:col>116</xdr:col>
      <xdr:colOff>114300</xdr:colOff>
      <xdr:row>107</xdr:row>
      <xdr:rowOff>123189</xdr:rowOff>
    </xdr:to>
    <xdr:sp macro="" textlink="">
      <xdr:nvSpPr>
        <xdr:cNvPr id="677" name="楕円 676"/>
        <xdr:cNvSpPr/>
      </xdr:nvSpPr>
      <xdr:spPr>
        <a:xfrm>
          <a:off x="22110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xdr:rowOff>
    </xdr:from>
    <xdr:ext cx="469744" cy="259045"/>
    <xdr:sp macro="" textlink="">
      <xdr:nvSpPr>
        <xdr:cNvPr id="678" name="【庁舎】&#10;一人当たり面積該当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90170</xdr:rowOff>
    </xdr:from>
    <xdr:to>
      <xdr:col>112</xdr:col>
      <xdr:colOff>38100</xdr:colOff>
      <xdr:row>107</xdr:row>
      <xdr:rowOff>20320</xdr:rowOff>
    </xdr:to>
    <xdr:sp macro="" textlink="">
      <xdr:nvSpPr>
        <xdr:cNvPr id="679" name="楕円 678"/>
        <xdr:cNvSpPr/>
      </xdr:nvSpPr>
      <xdr:spPr>
        <a:xfrm>
          <a:off x="21272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140970</xdr:rowOff>
    </xdr:from>
    <xdr:to>
      <xdr:col>116</xdr:col>
      <xdr:colOff>63500</xdr:colOff>
      <xdr:row>107</xdr:row>
      <xdr:rowOff>72389</xdr:rowOff>
    </xdr:to>
    <xdr:cxnSp macro="">
      <xdr:nvCxnSpPr>
        <xdr:cNvPr id="680" name="直線コネクタ 679"/>
        <xdr:cNvCxnSpPr/>
      </xdr:nvCxnSpPr>
      <xdr:spPr>
        <a:xfrm>
          <a:off x="21323300" y="1831467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681" name="楕円 680"/>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140970</xdr:rowOff>
    </xdr:from>
    <xdr:to>
      <xdr:col>111</xdr:col>
      <xdr:colOff>177800</xdr:colOff>
      <xdr:row>106</xdr:row>
      <xdr:rowOff>144780</xdr:rowOff>
    </xdr:to>
    <xdr:cxnSp macro="">
      <xdr:nvCxnSpPr>
        <xdr:cNvPr id="682" name="直線コネクタ 681"/>
        <xdr:cNvCxnSpPr/>
      </xdr:nvCxnSpPr>
      <xdr:spPr>
        <a:xfrm flipV="1">
          <a:off x="20434300" y="1831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95886</xdr:rowOff>
    </xdr:from>
    <xdr:to>
      <xdr:col>102</xdr:col>
      <xdr:colOff>165100</xdr:colOff>
      <xdr:row>107</xdr:row>
      <xdr:rowOff>26036</xdr:rowOff>
    </xdr:to>
    <xdr:sp macro="" textlink="">
      <xdr:nvSpPr>
        <xdr:cNvPr id="683" name="楕円 682"/>
        <xdr:cNvSpPr/>
      </xdr:nvSpPr>
      <xdr:spPr>
        <a:xfrm>
          <a:off x="19494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146686</xdr:rowOff>
    </xdr:to>
    <xdr:cxnSp macro="">
      <xdr:nvCxnSpPr>
        <xdr:cNvPr id="684" name="直線コネクタ 683"/>
        <xdr:cNvCxnSpPr/>
      </xdr:nvCxnSpPr>
      <xdr:spPr>
        <a:xfrm flipV="1">
          <a:off x="19545300" y="183184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685"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686"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687"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11447</xdr:rowOff>
    </xdr:from>
    <xdr:ext cx="469744" cy="259045"/>
    <xdr:sp macro="" textlink="">
      <xdr:nvSpPr>
        <xdr:cNvPr id="688" name="n_1mainValue【庁舎】&#10;一人当たり面積"/>
        <xdr:cNvSpPr txBox="1"/>
      </xdr:nvSpPr>
      <xdr:spPr>
        <a:xfrm>
          <a:off x="21075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689" name="n_2main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17163</xdr:rowOff>
    </xdr:from>
    <xdr:ext cx="469744" cy="259045"/>
    <xdr:sp macro="" textlink="">
      <xdr:nvSpPr>
        <xdr:cNvPr id="690" name="n_3mainValue【庁舎】&#10;一人当たり面積"/>
        <xdr:cNvSpPr txBox="1"/>
      </xdr:nvSpPr>
      <xdr:spPr>
        <a:xfrm>
          <a:off x="19310427" y="183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類似団体と比較して特に有形固定資産減価償却率が高くなっている施設は、庁舎、消防施設、保健センター、市民会館である。</a:t>
          </a:r>
          <a:endParaRPr lang="ja-JP" altLang="ja-JP" sz="1400">
            <a:effectLst/>
          </a:endParaRPr>
        </a:p>
        <a:p>
          <a:r>
            <a:rPr kumimoji="1" lang="ja-JP" altLang="ja-JP" sz="1100">
              <a:solidFill>
                <a:schemeClr val="dk1"/>
              </a:solidFill>
              <a:effectLst/>
              <a:latin typeface="+mn-lt"/>
              <a:ea typeface="+mn-ea"/>
              <a:cs typeface="+mn-cs"/>
            </a:rPr>
            <a:t>庁舎については、公共施設総合管理計画に基づき本庁舎の建て替え及び支所庁舎の解体を令和元年度までに実施する。消防施設については老朽化の著しい十和田湖消防署の建て替えを令和２年度までに実施予定である。また、保健センター及び市民会館についても、管理計画に基づき改修等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61,717
61,416
725.65
33,024,589
31,478,927
1,362,543
18,005,767
28,625,590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納税義務者の増加（所得割）及び店舗の新規開店等の設備投資の増加（償却資産）による市町村民税の増により、財政力指数は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類似団体との差は縮まっているが依然として低い水準にあることから、市税の収納率の向上に努め、自主財源の確保や財政基盤の強化を図る。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xdr:cNvCxnSpPr/>
      </xdr:nvCxnSpPr>
      <xdr:spPr>
        <a:xfrm flipV="1">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42</xdr:row>
      <xdr:rowOff>166158</xdr:rowOff>
    </xdr:to>
    <xdr:cxnSp macro="">
      <xdr:nvCxnSpPr>
        <xdr:cNvPr id="72" name="直線コネクタ 71"/>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xdr:cNvCxnSpPr/>
      </xdr:nvCxnSpPr>
      <xdr:spPr>
        <a:xfrm flipV="1">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34925</xdr:rowOff>
    </xdr:to>
    <xdr:cxnSp macro="">
      <xdr:nvCxnSpPr>
        <xdr:cNvPr id="78" name="直線コネクタ 77"/>
        <xdr:cNvCxnSpPr/>
      </xdr:nvCxnSpPr>
      <xdr:spPr>
        <a:xfrm flipV="1">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89.9</a:t>
          </a:r>
          <a:r>
            <a:rPr kumimoji="1" lang="ja-JP" altLang="en-US" sz="1300">
              <a:latin typeface="ＭＳ Ｐゴシック" panose="020B0600070205080204" pitchFamily="50" charset="-128"/>
              <a:ea typeface="ＭＳ Ｐゴシック" panose="020B0600070205080204" pitchFamily="50" charset="-128"/>
            </a:rPr>
            <a:t>％で全国平均及び県平均を下回っている。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除雪業務費が増加となっているが、人件費や公債費、企業会計への繰出金減少により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しかし、今後も地方交付税の減少及び扶助費の増加が見込まれることから、経常経費のより一層の節減を図り、比率上昇の抑制に努める。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63</xdr:row>
      <xdr:rowOff>1694</xdr:rowOff>
    </xdr:to>
    <xdr:cxnSp macro="">
      <xdr:nvCxnSpPr>
        <xdr:cNvPr id="132" name="直線コネクタ 131"/>
        <xdr:cNvCxnSpPr/>
      </xdr:nvCxnSpPr>
      <xdr:spPr>
        <a:xfrm flipV="1">
          <a:off x="4114800" y="1078695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63</xdr:row>
      <xdr:rowOff>1694</xdr:rowOff>
    </xdr:to>
    <xdr:cxnSp macro="">
      <xdr:nvCxnSpPr>
        <xdr:cNvPr id="135" name="直線コネクタ 134"/>
        <xdr:cNvCxnSpPr/>
      </xdr:nvCxnSpPr>
      <xdr:spPr>
        <a:xfrm>
          <a:off x="3225800" y="1078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98213</xdr:rowOff>
    </xdr:to>
    <xdr:cxnSp macro="">
      <xdr:nvCxnSpPr>
        <xdr:cNvPr id="138" name="直線コネクタ 137"/>
        <xdr:cNvCxnSpPr/>
      </xdr:nvCxnSpPr>
      <xdr:spPr>
        <a:xfrm flipV="1">
          <a:off x="2336800" y="107869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98213</xdr:rowOff>
    </xdr:to>
    <xdr:cxnSp macro="">
      <xdr:nvCxnSpPr>
        <xdr:cNvPr id="141" name="直線コネクタ 140"/>
        <xdr:cNvCxnSpPr/>
      </xdr:nvCxnSpPr>
      <xdr:spPr>
        <a:xfrm>
          <a:off x="1447800" y="108673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1" name="楕円 150"/>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122783</xdr:rowOff>
    </xdr:from>
    <xdr:ext cx="762000" cy="259045"/>
    <xdr:sp macro="" textlink="">
      <xdr:nvSpPr>
        <xdr:cNvPr id="152"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122344</xdr:rowOff>
    </xdr:from>
    <xdr:to>
      <xdr:col>19</xdr:col>
      <xdr:colOff>184150</xdr:colOff>
      <xdr:row>63</xdr:row>
      <xdr:rowOff>52494</xdr:rowOff>
    </xdr:to>
    <xdr:sp macro="" textlink="">
      <xdr:nvSpPr>
        <xdr:cNvPr id="153" name="楕円 152"/>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54" name="テキスト ボックス 153"/>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5" name="楕円 154"/>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46583</xdr:rowOff>
    </xdr:from>
    <xdr:ext cx="762000" cy="259045"/>
    <xdr:sp macro="" textlink="">
      <xdr:nvSpPr>
        <xdr:cNvPr id="156" name="テキスト ボックス 155"/>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7" name="楕円 156"/>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133790</xdr:rowOff>
    </xdr:from>
    <xdr:ext cx="762000" cy="259045"/>
    <xdr:sp macro="" textlink="">
      <xdr:nvSpPr>
        <xdr:cNvPr id="158" name="テキスト ボックス 157"/>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9" name="楕円 158"/>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60" name="テキスト ボックス 159"/>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類似団体、全国及び県のいずれの平均より低い水準となっているが、前年度比</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これは除雪業務費の増による維持補修費の増のほか、物件費（工事費）の大幅な増などによるものである。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今後も老朽化した施設の解体や統廃合による施設整備が予定されているため、公共施設等総合管理計画に基づき、費用の平準化を踏まえた計画的な実施に努める。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154281</xdr:rowOff>
    </xdr:from>
    <xdr:to>
      <xdr:col>23</xdr:col>
      <xdr:colOff>133350</xdr:colOff>
      <xdr:row>81</xdr:row>
      <xdr:rowOff>51264</xdr:rowOff>
    </xdr:to>
    <xdr:cxnSp macro="">
      <xdr:nvCxnSpPr>
        <xdr:cNvPr id="193" name="直線コネクタ 192"/>
        <xdr:cNvCxnSpPr/>
      </xdr:nvCxnSpPr>
      <xdr:spPr>
        <a:xfrm>
          <a:off x="4114800" y="13870281"/>
          <a:ext cx="838200" cy="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150053</xdr:rowOff>
    </xdr:from>
    <xdr:to>
      <xdr:col>19</xdr:col>
      <xdr:colOff>133350</xdr:colOff>
      <xdr:row>80</xdr:row>
      <xdr:rowOff>154281</xdr:rowOff>
    </xdr:to>
    <xdr:cxnSp macro="">
      <xdr:nvCxnSpPr>
        <xdr:cNvPr id="196" name="直線コネクタ 195"/>
        <xdr:cNvCxnSpPr/>
      </xdr:nvCxnSpPr>
      <xdr:spPr>
        <a:xfrm>
          <a:off x="3225800" y="13866053"/>
          <a:ext cx="8890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119610</xdr:rowOff>
    </xdr:from>
    <xdr:to>
      <xdr:col>15</xdr:col>
      <xdr:colOff>82550</xdr:colOff>
      <xdr:row>80</xdr:row>
      <xdr:rowOff>150053</xdr:rowOff>
    </xdr:to>
    <xdr:cxnSp macro="">
      <xdr:nvCxnSpPr>
        <xdr:cNvPr id="199" name="直線コネクタ 198"/>
        <xdr:cNvCxnSpPr/>
      </xdr:nvCxnSpPr>
      <xdr:spPr>
        <a:xfrm>
          <a:off x="2336800" y="13835610"/>
          <a:ext cx="889000" cy="3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119610</xdr:rowOff>
    </xdr:from>
    <xdr:to>
      <xdr:col>11</xdr:col>
      <xdr:colOff>31750</xdr:colOff>
      <xdr:row>80</xdr:row>
      <xdr:rowOff>137080</xdr:rowOff>
    </xdr:to>
    <xdr:cxnSp macro="">
      <xdr:nvCxnSpPr>
        <xdr:cNvPr id="202" name="直線コネクタ 201"/>
        <xdr:cNvCxnSpPr/>
      </xdr:nvCxnSpPr>
      <xdr:spPr>
        <a:xfrm flipV="1">
          <a:off x="1447800" y="13835610"/>
          <a:ext cx="889000" cy="1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464</xdr:rowOff>
    </xdr:from>
    <xdr:to>
      <xdr:col>23</xdr:col>
      <xdr:colOff>184150</xdr:colOff>
      <xdr:row>81</xdr:row>
      <xdr:rowOff>102064</xdr:rowOff>
    </xdr:to>
    <xdr:sp macro="" textlink="">
      <xdr:nvSpPr>
        <xdr:cNvPr id="212" name="楕円 211"/>
        <xdr:cNvSpPr/>
      </xdr:nvSpPr>
      <xdr:spPr>
        <a:xfrm>
          <a:off x="4902200" y="1388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16991</xdr:rowOff>
    </xdr:from>
    <xdr:ext cx="762000" cy="259045"/>
    <xdr:sp macro="" textlink="">
      <xdr:nvSpPr>
        <xdr:cNvPr id="213" name="人件費・物件費等の状況該当値テキスト"/>
        <xdr:cNvSpPr txBox="1"/>
      </xdr:nvSpPr>
      <xdr:spPr>
        <a:xfrm>
          <a:off x="5041900" y="137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103481</xdr:rowOff>
    </xdr:from>
    <xdr:to>
      <xdr:col>19</xdr:col>
      <xdr:colOff>184150</xdr:colOff>
      <xdr:row>81</xdr:row>
      <xdr:rowOff>33631</xdr:rowOff>
    </xdr:to>
    <xdr:sp macro="" textlink="">
      <xdr:nvSpPr>
        <xdr:cNvPr id="214" name="楕円 213"/>
        <xdr:cNvSpPr/>
      </xdr:nvSpPr>
      <xdr:spPr>
        <a:xfrm>
          <a:off x="4064000" y="138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43808</xdr:rowOff>
    </xdr:from>
    <xdr:ext cx="736600" cy="259045"/>
    <xdr:sp macro="" textlink="">
      <xdr:nvSpPr>
        <xdr:cNvPr id="215" name="テキスト ボックス 214"/>
        <xdr:cNvSpPr txBox="1"/>
      </xdr:nvSpPr>
      <xdr:spPr>
        <a:xfrm>
          <a:off x="3733800" y="13588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99253</xdr:rowOff>
    </xdr:from>
    <xdr:to>
      <xdr:col>15</xdr:col>
      <xdr:colOff>133350</xdr:colOff>
      <xdr:row>81</xdr:row>
      <xdr:rowOff>29403</xdr:rowOff>
    </xdr:to>
    <xdr:sp macro="" textlink="">
      <xdr:nvSpPr>
        <xdr:cNvPr id="216" name="楕円 215"/>
        <xdr:cNvSpPr/>
      </xdr:nvSpPr>
      <xdr:spPr>
        <a:xfrm>
          <a:off x="3175000" y="138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39580</xdr:rowOff>
    </xdr:from>
    <xdr:ext cx="762000" cy="259045"/>
    <xdr:sp macro="" textlink="">
      <xdr:nvSpPr>
        <xdr:cNvPr id="217" name="テキスト ボックス 216"/>
        <xdr:cNvSpPr txBox="1"/>
      </xdr:nvSpPr>
      <xdr:spPr>
        <a:xfrm>
          <a:off x="2844800" y="1358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68810</xdr:rowOff>
    </xdr:from>
    <xdr:to>
      <xdr:col>11</xdr:col>
      <xdr:colOff>82550</xdr:colOff>
      <xdr:row>80</xdr:row>
      <xdr:rowOff>170410</xdr:rowOff>
    </xdr:to>
    <xdr:sp macro="" textlink="">
      <xdr:nvSpPr>
        <xdr:cNvPr id="218" name="楕円 217"/>
        <xdr:cNvSpPr/>
      </xdr:nvSpPr>
      <xdr:spPr>
        <a:xfrm>
          <a:off x="2286000" y="137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9137</xdr:rowOff>
    </xdr:from>
    <xdr:ext cx="762000" cy="259045"/>
    <xdr:sp macro="" textlink="">
      <xdr:nvSpPr>
        <xdr:cNvPr id="219" name="テキスト ボックス 218"/>
        <xdr:cNvSpPr txBox="1"/>
      </xdr:nvSpPr>
      <xdr:spPr>
        <a:xfrm>
          <a:off x="1955800" y="1355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86280</xdr:rowOff>
    </xdr:from>
    <xdr:to>
      <xdr:col>7</xdr:col>
      <xdr:colOff>31750</xdr:colOff>
      <xdr:row>81</xdr:row>
      <xdr:rowOff>16430</xdr:rowOff>
    </xdr:to>
    <xdr:sp macro="" textlink="">
      <xdr:nvSpPr>
        <xdr:cNvPr id="220" name="楕円 219"/>
        <xdr:cNvSpPr/>
      </xdr:nvSpPr>
      <xdr:spPr>
        <a:xfrm>
          <a:off x="1397000" y="138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26607</xdr:rowOff>
    </xdr:from>
    <xdr:ext cx="762000" cy="259045"/>
    <xdr:sp macro="" textlink="">
      <xdr:nvSpPr>
        <xdr:cNvPr id="221" name="テキスト ボックス 220"/>
        <xdr:cNvSpPr txBox="1"/>
      </xdr:nvSpPr>
      <xdr:spPr>
        <a:xfrm>
          <a:off x="1066800" y="135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類似団体、全国市町村のいずれの平均よりも低い水準となっている。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となった要因は、職員構成の変動（経験年数階層の高い級の職員の減、低い級の職員の増）などによるものである。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今後も適正な給与制度の運用に努める。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112184</xdr:rowOff>
    </xdr:to>
    <xdr:cxnSp macro="">
      <xdr:nvCxnSpPr>
        <xdr:cNvPr id="255" name="直線コネクタ 254"/>
        <xdr:cNvCxnSpPr/>
      </xdr:nvCxnSpPr>
      <xdr:spPr>
        <a:xfrm flipV="1">
          <a:off x="16179800" y="1460500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112184</xdr:rowOff>
    </xdr:to>
    <xdr:cxnSp macro="">
      <xdr:nvCxnSpPr>
        <xdr:cNvPr id="258" name="直線コネクタ 257"/>
        <xdr:cNvCxnSpPr/>
      </xdr:nvCxnSpPr>
      <xdr:spPr>
        <a:xfrm>
          <a:off x="15290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112184</xdr:rowOff>
    </xdr:to>
    <xdr:cxnSp macro="">
      <xdr:nvCxnSpPr>
        <xdr:cNvPr id="261" name="直線コネクタ 260"/>
        <xdr:cNvCxnSpPr/>
      </xdr:nvCxnSpPr>
      <xdr:spPr>
        <a:xfrm flipV="1">
          <a:off x="14401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112184</xdr:rowOff>
    </xdr:to>
    <xdr:cxnSp macro="">
      <xdr:nvCxnSpPr>
        <xdr:cNvPr id="264" name="直線コネクタ 263"/>
        <xdr:cNvCxnSpPr/>
      </xdr:nvCxnSpPr>
      <xdr:spPr>
        <a:xfrm>
          <a:off x="13512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5"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6" name="楕円 275"/>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77" name="テキスト ボックス 27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0" name="楕円 279"/>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1" name="テキスト ボックス 280"/>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類似団体、全国平均及び青森県のいずれの平均よりも低い水準となっている。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これは事務の見直しに係る統廃合などに伴う職員の減によるものであり、今後も、定員適正化計画に基づき、庁内</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の推進による及び業務に合わせた適切な人員配置、職員数の管理に努める。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121013</xdr:rowOff>
    </xdr:from>
    <xdr:to>
      <xdr:col>81</xdr:col>
      <xdr:colOff>44450</xdr:colOff>
      <xdr:row>59</xdr:row>
      <xdr:rowOff>134801</xdr:rowOff>
    </xdr:to>
    <xdr:cxnSp macro="">
      <xdr:nvCxnSpPr>
        <xdr:cNvPr id="320" name="直線コネクタ 319"/>
        <xdr:cNvCxnSpPr/>
      </xdr:nvCxnSpPr>
      <xdr:spPr>
        <a:xfrm flipV="1">
          <a:off x="16179800" y="1023656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126758</xdr:rowOff>
    </xdr:from>
    <xdr:to>
      <xdr:col>77</xdr:col>
      <xdr:colOff>44450</xdr:colOff>
      <xdr:row>59</xdr:row>
      <xdr:rowOff>134801</xdr:rowOff>
    </xdr:to>
    <xdr:cxnSp macro="">
      <xdr:nvCxnSpPr>
        <xdr:cNvPr id="323" name="直線コネクタ 322"/>
        <xdr:cNvCxnSpPr/>
      </xdr:nvCxnSpPr>
      <xdr:spPr>
        <a:xfrm>
          <a:off x="15290800" y="1024230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126758</xdr:rowOff>
    </xdr:from>
    <xdr:to>
      <xdr:col>72</xdr:col>
      <xdr:colOff>203200</xdr:colOff>
      <xdr:row>59</xdr:row>
      <xdr:rowOff>129056</xdr:rowOff>
    </xdr:to>
    <xdr:cxnSp macro="">
      <xdr:nvCxnSpPr>
        <xdr:cNvPr id="326" name="直線コネクタ 325"/>
        <xdr:cNvCxnSpPr/>
      </xdr:nvCxnSpPr>
      <xdr:spPr>
        <a:xfrm flipV="1">
          <a:off x="14401800" y="1024230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129056</xdr:rowOff>
    </xdr:from>
    <xdr:to>
      <xdr:col>68</xdr:col>
      <xdr:colOff>152400</xdr:colOff>
      <xdr:row>59</xdr:row>
      <xdr:rowOff>130205</xdr:rowOff>
    </xdr:to>
    <xdr:cxnSp macro="">
      <xdr:nvCxnSpPr>
        <xdr:cNvPr id="329" name="直線コネクタ 328"/>
        <xdr:cNvCxnSpPr/>
      </xdr:nvCxnSpPr>
      <xdr:spPr>
        <a:xfrm flipV="1">
          <a:off x="13512800" y="1024460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3" name="テキスト ボックス 332"/>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70213</xdr:rowOff>
    </xdr:from>
    <xdr:to>
      <xdr:col>81</xdr:col>
      <xdr:colOff>95250</xdr:colOff>
      <xdr:row>60</xdr:row>
      <xdr:rowOff>363</xdr:rowOff>
    </xdr:to>
    <xdr:sp macro="" textlink="">
      <xdr:nvSpPr>
        <xdr:cNvPr id="339" name="楕円 338"/>
        <xdr:cNvSpPr/>
      </xdr:nvSpPr>
      <xdr:spPr>
        <a:xfrm>
          <a:off x="169672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162940</xdr:rowOff>
    </xdr:from>
    <xdr:ext cx="762000" cy="259045"/>
    <xdr:sp macro="" textlink="">
      <xdr:nvSpPr>
        <xdr:cNvPr id="340" name="定員管理の状況該当値テキスト"/>
        <xdr:cNvSpPr txBox="1"/>
      </xdr:nvSpPr>
      <xdr:spPr>
        <a:xfrm>
          <a:off x="17106900" y="1010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84001</xdr:rowOff>
    </xdr:from>
    <xdr:to>
      <xdr:col>77</xdr:col>
      <xdr:colOff>95250</xdr:colOff>
      <xdr:row>60</xdr:row>
      <xdr:rowOff>14151</xdr:rowOff>
    </xdr:to>
    <xdr:sp macro="" textlink="">
      <xdr:nvSpPr>
        <xdr:cNvPr id="341" name="楕円 340"/>
        <xdr:cNvSpPr/>
      </xdr:nvSpPr>
      <xdr:spPr>
        <a:xfrm>
          <a:off x="16129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24328</xdr:rowOff>
    </xdr:from>
    <xdr:ext cx="736600" cy="259045"/>
    <xdr:sp macro="" textlink="">
      <xdr:nvSpPr>
        <xdr:cNvPr id="342" name="テキスト ボックス 341"/>
        <xdr:cNvSpPr txBox="1"/>
      </xdr:nvSpPr>
      <xdr:spPr>
        <a:xfrm>
          <a:off x="15798800" y="996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75958</xdr:rowOff>
    </xdr:from>
    <xdr:to>
      <xdr:col>73</xdr:col>
      <xdr:colOff>44450</xdr:colOff>
      <xdr:row>60</xdr:row>
      <xdr:rowOff>6108</xdr:rowOff>
    </xdr:to>
    <xdr:sp macro="" textlink="">
      <xdr:nvSpPr>
        <xdr:cNvPr id="343" name="楕円 342"/>
        <xdr:cNvSpPr/>
      </xdr:nvSpPr>
      <xdr:spPr>
        <a:xfrm>
          <a:off x="152400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16285</xdr:rowOff>
    </xdr:from>
    <xdr:ext cx="762000" cy="259045"/>
    <xdr:sp macro="" textlink="">
      <xdr:nvSpPr>
        <xdr:cNvPr id="344" name="テキスト ボックス 343"/>
        <xdr:cNvSpPr txBox="1"/>
      </xdr:nvSpPr>
      <xdr:spPr>
        <a:xfrm>
          <a:off x="14909800" y="996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78256</xdr:rowOff>
    </xdr:from>
    <xdr:to>
      <xdr:col>68</xdr:col>
      <xdr:colOff>203200</xdr:colOff>
      <xdr:row>60</xdr:row>
      <xdr:rowOff>8406</xdr:rowOff>
    </xdr:to>
    <xdr:sp macro="" textlink="">
      <xdr:nvSpPr>
        <xdr:cNvPr id="345" name="楕円 344"/>
        <xdr:cNvSpPr/>
      </xdr:nvSpPr>
      <xdr:spPr>
        <a:xfrm>
          <a:off x="143510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18583</xdr:rowOff>
    </xdr:from>
    <xdr:ext cx="762000" cy="259045"/>
    <xdr:sp macro="" textlink="">
      <xdr:nvSpPr>
        <xdr:cNvPr id="346" name="テキスト ボックス 345"/>
        <xdr:cNvSpPr txBox="1"/>
      </xdr:nvSpPr>
      <xdr:spPr>
        <a:xfrm>
          <a:off x="14020800" y="99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79405</xdr:rowOff>
    </xdr:from>
    <xdr:to>
      <xdr:col>64</xdr:col>
      <xdr:colOff>152400</xdr:colOff>
      <xdr:row>60</xdr:row>
      <xdr:rowOff>9555</xdr:rowOff>
    </xdr:to>
    <xdr:sp macro="" textlink="">
      <xdr:nvSpPr>
        <xdr:cNvPr id="347" name="楕円 346"/>
        <xdr:cNvSpPr/>
      </xdr:nvSpPr>
      <xdr:spPr>
        <a:xfrm>
          <a:off x="13462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19732</xdr:rowOff>
    </xdr:from>
    <xdr:ext cx="762000" cy="259045"/>
    <xdr:sp macro="" textlink="">
      <xdr:nvSpPr>
        <xdr:cNvPr id="348" name="テキスト ボックス 347"/>
        <xdr:cNvSpPr txBox="1"/>
      </xdr:nvSpPr>
      <xdr:spPr>
        <a:xfrm>
          <a:off x="13131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過去の借入の償還終了や地方債発行額の抑制による元利償還金の減により、前年度より▲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が続いているが、今後の大規模建設事業等による地方債の新規借入や償還開始となる地方債が増加することが見込まれるが、引き続き交付税措置のある地方債の活用及び減債基金を活用するなど、比率の低下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42</xdr:row>
      <xdr:rowOff>44704</xdr:rowOff>
    </xdr:to>
    <xdr:cxnSp macro="">
      <xdr:nvCxnSpPr>
        <xdr:cNvPr id="380" name="直線コネクタ 379"/>
        <xdr:cNvCxnSpPr/>
      </xdr:nvCxnSpPr>
      <xdr:spPr>
        <a:xfrm flipV="1">
          <a:off x="16179800" y="71587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44704</xdr:rowOff>
    </xdr:from>
    <xdr:to>
      <xdr:col>77</xdr:col>
      <xdr:colOff>44450</xdr:colOff>
      <xdr:row>42</xdr:row>
      <xdr:rowOff>131572</xdr:rowOff>
    </xdr:to>
    <xdr:cxnSp macro="">
      <xdr:nvCxnSpPr>
        <xdr:cNvPr id="383" name="直線コネクタ 382"/>
        <xdr:cNvCxnSpPr/>
      </xdr:nvCxnSpPr>
      <xdr:spPr>
        <a:xfrm flipV="1">
          <a:off x="15290800" y="72456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131572</xdr:rowOff>
    </xdr:from>
    <xdr:to>
      <xdr:col>72</xdr:col>
      <xdr:colOff>203200</xdr:colOff>
      <xdr:row>43</xdr:row>
      <xdr:rowOff>46990</xdr:rowOff>
    </xdr:to>
    <xdr:cxnSp macro="">
      <xdr:nvCxnSpPr>
        <xdr:cNvPr id="386" name="直線コネクタ 385"/>
        <xdr:cNvCxnSpPr/>
      </xdr:nvCxnSpPr>
      <xdr:spPr>
        <a:xfrm flipV="1">
          <a:off x="14401800" y="73324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66294</xdr:rowOff>
    </xdr:to>
    <xdr:cxnSp macro="">
      <xdr:nvCxnSpPr>
        <xdr:cNvPr id="389" name="直線コネクタ 388"/>
        <xdr:cNvCxnSpPr/>
      </xdr:nvCxnSpPr>
      <xdr:spPr>
        <a:xfrm flipV="1">
          <a:off x="13512800" y="74193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9" name="楕円 398"/>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00"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165354</xdr:rowOff>
    </xdr:from>
    <xdr:to>
      <xdr:col>77</xdr:col>
      <xdr:colOff>95250</xdr:colOff>
      <xdr:row>42</xdr:row>
      <xdr:rowOff>95504</xdr:rowOff>
    </xdr:to>
    <xdr:sp macro="" textlink="">
      <xdr:nvSpPr>
        <xdr:cNvPr id="401" name="楕円 400"/>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80281</xdr:rowOff>
    </xdr:from>
    <xdr:ext cx="736600" cy="259045"/>
    <xdr:sp macro="" textlink="">
      <xdr:nvSpPr>
        <xdr:cNvPr id="402" name="テキスト ボックス 401"/>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80772</xdr:rowOff>
    </xdr:from>
    <xdr:to>
      <xdr:col>73</xdr:col>
      <xdr:colOff>44450</xdr:colOff>
      <xdr:row>43</xdr:row>
      <xdr:rowOff>10922</xdr:rowOff>
    </xdr:to>
    <xdr:sp macro="" textlink="">
      <xdr:nvSpPr>
        <xdr:cNvPr id="403" name="楕円 402"/>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167149</xdr:rowOff>
    </xdr:from>
    <xdr:ext cx="762000" cy="259045"/>
    <xdr:sp macro="" textlink="">
      <xdr:nvSpPr>
        <xdr:cNvPr id="404" name="テキスト ボックス 403"/>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5" name="楕円 404"/>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6" name="テキスト ボックス 405"/>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15494</xdr:rowOff>
    </xdr:from>
    <xdr:to>
      <xdr:col>64</xdr:col>
      <xdr:colOff>152400</xdr:colOff>
      <xdr:row>43</xdr:row>
      <xdr:rowOff>117094</xdr:rowOff>
    </xdr:to>
    <xdr:sp macro="" textlink="">
      <xdr:nvSpPr>
        <xdr:cNvPr id="407" name="楕円 406"/>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101871</xdr:rowOff>
    </xdr:from>
    <xdr:ext cx="762000" cy="259045"/>
    <xdr:sp macro="" textlink="">
      <xdr:nvSpPr>
        <xdr:cNvPr id="408" name="テキスト ボックス 407"/>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元金償還額に対して地方債発行額を抑制していることにより、地方債残高が減少していることや、行財政改革の推進や経費節減に努めたことによる基金残高の増加により比率の低下が続いている。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庁舎建設及び学校建設事業に始まり、公共施設等総合管理計画に基づく事業の継続的な実施に伴い、地方債の借入や基金の取り崩しが予定されているため、今後も交付税措置のある有利な地方債の活用や減債基金の活用等により、将来負担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146413</xdr:rowOff>
    </xdr:from>
    <xdr:to>
      <xdr:col>72</xdr:col>
      <xdr:colOff>203200</xdr:colOff>
      <xdr:row>14</xdr:row>
      <xdr:rowOff>159960</xdr:rowOff>
    </xdr:to>
    <xdr:cxnSp macro="">
      <xdr:nvCxnSpPr>
        <xdr:cNvPr id="444" name="直線コネクタ 443"/>
        <xdr:cNvCxnSpPr/>
      </xdr:nvCxnSpPr>
      <xdr:spPr>
        <a:xfrm flipV="1">
          <a:off x="14401800" y="237526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159960</xdr:rowOff>
    </xdr:from>
    <xdr:to>
      <xdr:col>68</xdr:col>
      <xdr:colOff>152400</xdr:colOff>
      <xdr:row>16</xdr:row>
      <xdr:rowOff>42273</xdr:rowOff>
    </xdr:to>
    <xdr:cxnSp macro="">
      <xdr:nvCxnSpPr>
        <xdr:cNvPr id="447" name="直線コネクタ 446"/>
        <xdr:cNvCxnSpPr/>
      </xdr:nvCxnSpPr>
      <xdr:spPr>
        <a:xfrm flipV="1">
          <a:off x="13512800" y="256026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9" name="テキスト ボックス 448"/>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50" name="フローチャート: 判断 449"/>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1" name="テキスト ボックス 450"/>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2" name="フローチャート: 判断 451"/>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3" name="テキスト ボックス 452"/>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4" name="フローチャート: 判断 453"/>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5" name="テキスト ボックス 454"/>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95613</xdr:rowOff>
    </xdr:from>
    <xdr:to>
      <xdr:col>73</xdr:col>
      <xdr:colOff>44450</xdr:colOff>
      <xdr:row>14</xdr:row>
      <xdr:rowOff>25763</xdr:rowOff>
    </xdr:to>
    <xdr:sp macro="" textlink="">
      <xdr:nvSpPr>
        <xdr:cNvPr id="461" name="楕円 460"/>
        <xdr:cNvSpPr/>
      </xdr:nvSpPr>
      <xdr:spPr>
        <a:xfrm>
          <a:off x="15240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35940</xdr:rowOff>
    </xdr:from>
    <xdr:ext cx="762000" cy="259045"/>
    <xdr:sp macro="" textlink="">
      <xdr:nvSpPr>
        <xdr:cNvPr id="462" name="テキスト ボックス 461"/>
        <xdr:cNvSpPr txBox="1"/>
      </xdr:nvSpPr>
      <xdr:spPr>
        <a:xfrm>
          <a:off x="14909800" y="209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109160</xdr:rowOff>
    </xdr:from>
    <xdr:to>
      <xdr:col>68</xdr:col>
      <xdr:colOff>203200</xdr:colOff>
      <xdr:row>15</xdr:row>
      <xdr:rowOff>39310</xdr:rowOff>
    </xdr:to>
    <xdr:sp macro="" textlink="">
      <xdr:nvSpPr>
        <xdr:cNvPr id="463" name="楕円 462"/>
        <xdr:cNvSpPr/>
      </xdr:nvSpPr>
      <xdr:spPr>
        <a:xfrm>
          <a:off x="14351000" y="25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49487</xdr:rowOff>
    </xdr:from>
    <xdr:ext cx="762000" cy="259045"/>
    <xdr:sp macro="" textlink="">
      <xdr:nvSpPr>
        <xdr:cNvPr id="464" name="テキスト ボックス 463"/>
        <xdr:cNvSpPr txBox="1"/>
      </xdr:nvSpPr>
      <xdr:spPr>
        <a:xfrm>
          <a:off x="14020800" y="227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162923</xdr:rowOff>
    </xdr:from>
    <xdr:to>
      <xdr:col>64</xdr:col>
      <xdr:colOff>152400</xdr:colOff>
      <xdr:row>16</xdr:row>
      <xdr:rowOff>93073</xdr:rowOff>
    </xdr:to>
    <xdr:sp macro="" textlink="">
      <xdr:nvSpPr>
        <xdr:cNvPr id="465" name="楕円 464"/>
        <xdr:cNvSpPr/>
      </xdr:nvSpPr>
      <xdr:spPr>
        <a:xfrm>
          <a:off x="13462000" y="27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103250</xdr:rowOff>
    </xdr:from>
    <xdr:ext cx="762000" cy="259045"/>
    <xdr:sp macro="" textlink="">
      <xdr:nvSpPr>
        <xdr:cNvPr id="466" name="テキスト ボックス 465"/>
        <xdr:cNvSpPr txBox="1"/>
      </xdr:nvSpPr>
      <xdr:spPr>
        <a:xfrm>
          <a:off x="13131800" y="250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61,717
61,416
725.65
33,024,589
31,478,927
1,362,543
18,005,767
28,625,590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人件費に係る経常収支比率は、類似団体平均より大きく下回った水準で推移しており、類似団体内順位では最も低くなっている。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これは事務事業の見直しに努めていること、計画的な定員適正化を進めていること、消防や塵芥処理業務を一部事務組合で行っていることにより人件費が抑えられているためである。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今後も適正な定員管理に努めるほか、庁内</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の推進等による適正な人員配置に努める。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107950</xdr:rowOff>
    </xdr:from>
    <xdr:to>
      <xdr:col>24</xdr:col>
      <xdr:colOff>25400</xdr:colOff>
      <xdr:row>33</xdr:row>
      <xdr:rowOff>123190</xdr:rowOff>
    </xdr:to>
    <xdr:cxnSp macro="">
      <xdr:nvCxnSpPr>
        <xdr:cNvPr id="66" name="直線コネクタ 65"/>
        <xdr:cNvCxnSpPr/>
      </xdr:nvCxnSpPr>
      <xdr:spPr>
        <a:xfrm flipV="1">
          <a:off x="3987800" y="5765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115570</xdr:rowOff>
    </xdr:from>
    <xdr:to>
      <xdr:col>19</xdr:col>
      <xdr:colOff>187325</xdr:colOff>
      <xdr:row>33</xdr:row>
      <xdr:rowOff>123190</xdr:rowOff>
    </xdr:to>
    <xdr:cxnSp macro="">
      <xdr:nvCxnSpPr>
        <xdr:cNvPr id="69" name="直線コネクタ 68"/>
        <xdr:cNvCxnSpPr/>
      </xdr:nvCxnSpPr>
      <xdr:spPr>
        <a:xfrm>
          <a:off x="3098800" y="577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34</xdr:row>
      <xdr:rowOff>5080</xdr:rowOff>
    </xdr:to>
    <xdr:cxnSp macro="">
      <xdr:nvCxnSpPr>
        <xdr:cNvPr id="72" name="直線コネクタ 71"/>
        <xdr:cNvCxnSpPr/>
      </xdr:nvCxnSpPr>
      <xdr:spPr>
        <a:xfrm flipV="1">
          <a:off x="2209800" y="5773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xdr:rowOff>
    </xdr:from>
    <xdr:to>
      <xdr:col>11</xdr:col>
      <xdr:colOff>9525</xdr:colOff>
      <xdr:row>34</xdr:row>
      <xdr:rowOff>12700</xdr:rowOff>
    </xdr:to>
    <xdr:cxnSp macro="">
      <xdr:nvCxnSpPr>
        <xdr:cNvPr id="75" name="直線コネクタ 74"/>
        <xdr:cNvCxnSpPr/>
      </xdr:nvCxnSpPr>
      <xdr:spPr>
        <a:xfrm flipV="1">
          <a:off x="1320800" y="583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57150</xdr:rowOff>
    </xdr:from>
    <xdr:to>
      <xdr:col>24</xdr:col>
      <xdr:colOff>76200</xdr:colOff>
      <xdr:row>33</xdr:row>
      <xdr:rowOff>158750</xdr:rowOff>
    </xdr:to>
    <xdr:sp macro="" textlink="">
      <xdr:nvSpPr>
        <xdr:cNvPr id="85" name="楕円 84"/>
        <xdr:cNvSpPr/>
      </xdr:nvSpPr>
      <xdr:spPr>
        <a:xfrm>
          <a:off x="4775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137177</xdr:rowOff>
    </xdr:from>
    <xdr:ext cx="762000" cy="259045"/>
    <xdr:sp macro="" textlink="">
      <xdr:nvSpPr>
        <xdr:cNvPr id="86" name="人件費該当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72390</xdr:rowOff>
    </xdr:from>
    <xdr:to>
      <xdr:col>20</xdr:col>
      <xdr:colOff>38100</xdr:colOff>
      <xdr:row>34</xdr:row>
      <xdr:rowOff>2540</xdr:rowOff>
    </xdr:to>
    <xdr:sp macro="" textlink="">
      <xdr:nvSpPr>
        <xdr:cNvPr id="87" name="楕円 86"/>
        <xdr:cNvSpPr/>
      </xdr:nvSpPr>
      <xdr:spPr>
        <a:xfrm>
          <a:off x="3937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12717</xdr:rowOff>
    </xdr:from>
    <xdr:ext cx="736600" cy="259045"/>
    <xdr:sp macro="" textlink="">
      <xdr:nvSpPr>
        <xdr:cNvPr id="88" name="テキスト ボックス 87"/>
        <xdr:cNvSpPr txBox="1"/>
      </xdr:nvSpPr>
      <xdr:spPr>
        <a:xfrm>
          <a:off x="3606800" y="549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64770</xdr:rowOff>
    </xdr:from>
    <xdr:to>
      <xdr:col>15</xdr:col>
      <xdr:colOff>149225</xdr:colOff>
      <xdr:row>33</xdr:row>
      <xdr:rowOff>166370</xdr:rowOff>
    </xdr:to>
    <xdr:sp macro="" textlink="">
      <xdr:nvSpPr>
        <xdr:cNvPr id="89" name="楕円 88"/>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5097</xdr:rowOff>
    </xdr:from>
    <xdr:ext cx="762000" cy="259045"/>
    <xdr:sp macro="" textlink="">
      <xdr:nvSpPr>
        <xdr:cNvPr id="90" name="テキスト ボックス 89"/>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125730</xdr:rowOff>
    </xdr:from>
    <xdr:to>
      <xdr:col>11</xdr:col>
      <xdr:colOff>60325</xdr:colOff>
      <xdr:row>34</xdr:row>
      <xdr:rowOff>55880</xdr:rowOff>
    </xdr:to>
    <xdr:sp macro="" textlink="">
      <xdr:nvSpPr>
        <xdr:cNvPr id="91" name="楕円 90"/>
        <xdr:cNvSpPr/>
      </xdr:nvSpPr>
      <xdr:spPr>
        <a:xfrm>
          <a:off x="2159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66057</xdr:rowOff>
    </xdr:from>
    <xdr:ext cx="762000" cy="259045"/>
    <xdr:sp macro="" textlink="">
      <xdr:nvSpPr>
        <xdr:cNvPr id="92" name="テキスト ボックス 91"/>
        <xdr:cNvSpPr txBox="1"/>
      </xdr:nvSpPr>
      <xdr:spPr>
        <a:xfrm>
          <a:off x="1828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4" name="テキスト ボックス 93"/>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物件費に係る経常収支比率は、類似団体平均より下回った水準で推移しており、類似団体内順位では２番目に低くなっている。</a:t>
          </a:r>
        </a:p>
        <a:p>
          <a:r>
            <a:rPr kumimoji="1" lang="ja-JP" altLang="en-US" sz="1300">
              <a:latin typeface="ＭＳ Ｐゴシック" panose="020B0600070205080204" pitchFamily="50" charset="-128"/>
              <a:ea typeface="ＭＳ Ｐゴシック" panose="020B0600070205080204" pitchFamily="50" charset="-128"/>
            </a:rPr>
            <a:t>これは、ごみ収集・処理業務や給食業務等を一部事務組合で行っていることにより、その経費が委託料等の物件費に計上されず、補助費等として計上されているためである。</a:t>
          </a:r>
        </a:p>
        <a:p>
          <a:r>
            <a:rPr kumimoji="1" lang="ja-JP" altLang="en-US" sz="1300">
              <a:latin typeface="ＭＳ Ｐゴシック" panose="020B0600070205080204" pitchFamily="50" charset="-128"/>
              <a:ea typeface="ＭＳ Ｐゴシック" panose="020B0600070205080204" pitchFamily="50" charset="-128"/>
            </a:rPr>
            <a:t>今後も経常的な経費について事務事業の見直しに努める。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111760</xdr:rowOff>
    </xdr:to>
    <xdr:cxnSp macro="">
      <xdr:nvCxnSpPr>
        <xdr:cNvPr id="127" name="直線コネクタ 126"/>
        <xdr:cNvCxnSpPr/>
      </xdr:nvCxnSpPr>
      <xdr:spPr>
        <a:xfrm flipV="1">
          <a:off x="15671800" y="248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111760</xdr:rowOff>
    </xdr:from>
    <xdr:to>
      <xdr:col>78</xdr:col>
      <xdr:colOff>69850</xdr:colOff>
      <xdr:row>14</xdr:row>
      <xdr:rowOff>134620</xdr:rowOff>
    </xdr:to>
    <xdr:cxnSp macro="">
      <xdr:nvCxnSpPr>
        <xdr:cNvPr id="130" name="直線コネクタ 129"/>
        <xdr:cNvCxnSpPr/>
      </xdr:nvCxnSpPr>
      <xdr:spPr>
        <a:xfrm flipV="1">
          <a:off x="14782800" y="251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134620</xdr:rowOff>
    </xdr:to>
    <xdr:cxnSp macro="">
      <xdr:nvCxnSpPr>
        <xdr:cNvPr id="133" name="直線コネクタ 132"/>
        <xdr:cNvCxnSpPr/>
      </xdr:nvCxnSpPr>
      <xdr:spPr>
        <a:xfrm>
          <a:off x="13893800" y="252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142240</xdr:rowOff>
    </xdr:to>
    <xdr:cxnSp macro="">
      <xdr:nvCxnSpPr>
        <xdr:cNvPr id="136" name="直線コネクタ 135"/>
        <xdr:cNvCxnSpPr/>
      </xdr:nvCxnSpPr>
      <xdr:spPr>
        <a:xfrm flipV="1">
          <a:off x="13004800" y="252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6" name="楕円 145"/>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118127</xdr:rowOff>
    </xdr:from>
    <xdr:ext cx="762000" cy="259045"/>
    <xdr:sp macro="" textlink="">
      <xdr:nvSpPr>
        <xdr:cNvPr id="147" name="物件費該当値テキスト"/>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60960</xdr:rowOff>
    </xdr:from>
    <xdr:to>
      <xdr:col>78</xdr:col>
      <xdr:colOff>120650</xdr:colOff>
      <xdr:row>14</xdr:row>
      <xdr:rowOff>162560</xdr:rowOff>
    </xdr:to>
    <xdr:sp macro="" textlink="">
      <xdr:nvSpPr>
        <xdr:cNvPr id="148" name="楕円 147"/>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1287</xdr:rowOff>
    </xdr:from>
    <xdr:ext cx="736600" cy="259045"/>
    <xdr:sp macro="" textlink="">
      <xdr:nvSpPr>
        <xdr:cNvPr id="149" name="テキスト ボックス 148"/>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83820</xdr:rowOff>
    </xdr:from>
    <xdr:to>
      <xdr:col>74</xdr:col>
      <xdr:colOff>31750</xdr:colOff>
      <xdr:row>15</xdr:row>
      <xdr:rowOff>13970</xdr:rowOff>
    </xdr:to>
    <xdr:sp macro="" textlink="">
      <xdr:nvSpPr>
        <xdr:cNvPr id="150" name="楕円 149"/>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24147</xdr:rowOff>
    </xdr:from>
    <xdr:ext cx="762000" cy="259045"/>
    <xdr:sp macro="" textlink="">
      <xdr:nvSpPr>
        <xdr:cNvPr id="151" name="テキスト ボックス 150"/>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2" name="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91440</xdr:rowOff>
    </xdr:from>
    <xdr:to>
      <xdr:col>65</xdr:col>
      <xdr:colOff>53975</xdr:colOff>
      <xdr:row>15</xdr:row>
      <xdr:rowOff>21590</xdr:rowOff>
    </xdr:to>
    <xdr:sp macro="" textlink="">
      <xdr:nvSpPr>
        <xdr:cNvPr id="154" name="楕円 153"/>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31767</xdr:rowOff>
    </xdr:from>
    <xdr:ext cx="762000" cy="259045"/>
    <xdr:sp macro="" textlink="">
      <xdr:nvSpPr>
        <xdr:cNvPr id="155" name="テキスト ボックス 154"/>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扶助費に係る経常収支比率は、生活保護費、</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障害者</a:t>
          </a:r>
          <a:r>
            <a:rPr kumimoji="1" lang="ja-JP" altLang="en-US" sz="1300">
              <a:latin typeface="ＭＳ Ｐゴシック" panose="020B0600070205080204" pitchFamily="50" charset="-128"/>
              <a:ea typeface="ＭＳ Ｐゴシック" panose="020B0600070205080204" pitchFamily="50" charset="-128"/>
            </a:rPr>
            <a:t>自立支援給付費ともに増となっているが、前年度と比較し増減率が低かったこと、また、臨時福祉給付金の皆減により、前年度から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しかし、依然として増加傾向にあるため、資格審査等の適正化を進め、費用の抑制に努める。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85090</xdr:rowOff>
    </xdr:from>
    <xdr:to>
      <xdr:col>24</xdr:col>
      <xdr:colOff>25400</xdr:colOff>
      <xdr:row>55</xdr:row>
      <xdr:rowOff>115570</xdr:rowOff>
    </xdr:to>
    <xdr:cxnSp macro="">
      <xdr:nvCxnSpPr>
        <xdr:cNvPr id="188" name="直線コネクタ 187"/>
        <xdr:cNvCxnSpPr/>
      </xdr:nvCxnSpPr>
      <xdr:spPr>
        <a:xfrm flipV="1">
          <a:off x="3987800" y="9514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115570</xdr:rowOff>
    </xdr:to>
    <xdr:cxnSp macro="">
      <xdr:nvCxnSpPr>
        <xdr:cNvPr id="191" name="直線コネクタ 190"/>
        <xdr:cNvCxnSpPr/>
      </xdr:nvCxnSpPr>
      <xdr:spPr>
        <a:xfrm>
          <a:off x="3098800" y="9461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46990</xdr:rowOff>
    </xdr:to>
    <xdr:cxnSp macro="">
      <xdr:nvCxnSpPr>
        <xdr:cNvPr id="194" name="直線コネクタ 193"/>
        <xdr:cNvCxnSpPr/>
      </xdr:nvCxnSpPr>
      <xdr:spPr>
        <a:xfrm flipV="1">
          <a:off x="2209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157480</xdr:rowOff>
    </xdr:from>
    <xdr:to>
      <xdr:col>11</xdr:col>
      <xdr:colOff>9525</xdr:colOff>
      <xdr:row>55</xdr:row>
      <xdr:rowOff>46990</xdr:rowOff>
    </xdr:to>
    <xdr:cxnSp macro="">
      <xdr:nvCxnSpPr>
        <xdr:cNvPr id="197" name="直線コネクタ 196"/>
        <xdr:cNvCxnSpPr/>
      </xdr:nvCxnSpPr>
      <xdr:spPr>
        <a:xfrm>
          <a:off x="1320800" y="9415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34290</xdr:rowOff>
    </xdr:from>
    <xdr:to>
      <xdr:col>24</xdr:col>
      <xdr:colOff>76200</xdr:colOff>
      <xdr:row>55</xdr:row>
      <xdr:rowOff>135890</xdr:rowOff>
    </xdr:to>
    <xdr:sp macro="" textlink="">
      <xdr:nvSpPr>
        <xdr:cNvPr id="207" name="楕円 206"/>
        <xdr:cNvSpPr/>
      </xdr:nvSpPr>
      <xdr:spPr>
        <a:xfrm>
          <a:off x="4775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6367</xdr:rowOff>
    </xdr:from>
    <xdr:ext cx="762000" cy="259045"/>
    <xdr:sp macro="" textlink="">
      <xdr:nvSpPr>
        <xdr:cNvPr id="208" name="扶助費該当値テキスト"/>
        <xdr:cNvSpPr txBox="1"/>
      </xdr:nvSpPr>
      <xdr:spPr>
        <a:xfrm>
          <a:off x="49149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64770</xdr:rowOff>
    </xdr:from>
    <xdr:to>
      <xdr:col>20</xdr:col>
      <xdr:colOff>38100</xdr:colOff>
      <xdr:row>55</xdr:row>
      <xdr:rowOff>166370</xdr:rowOff>
    </xdr:to>
    <xdr:sp macro="" textlink="">
      <xdr:nvSpPr>
        <xdr:cNvPr id="209" name="楕円 208"/>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210" name="テキスト ボックス 209"/>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13" name="楕円 212"/>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82567</xdr:rowOff>
    </xdr:from>
    <xdr:ext cx="762000" cy="259045"/>
    <xdr:sp macro="" textlink="">
      <xdr:nvSpPr>
        <xdr:cNvPr id="214" name="テキスト ボックス 213"/>
        <xdr:cNvSpPr txBox="1"/>
      </xdr:nvSpPr>
      <xdr:spPr>
        <a:xfrm>
          <a:off x="1828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106680</xdr:rowOff>
    </xdr:from>
    <xdr:to>
      <xdr:col>6</xdr:col>
      <xdr:colOff>171450</xdr:colOff>
      <xdr:row>55</xdr:row>
      <xdr:rowOff>36830</xdr:rowOff>
    </xdr:to>
    <xdr:sp macro="" textlink="">
      <xdr:nvSpPr>
        <xdr:cNvPr id="215" name="楕円 214"/>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47007</xdr:rowOff>
    </xdr:from>
    <xdr:ext cx="762000" cy="259045"/>
    <xdr:sp macro="" textlink="">
      <xdr:nvSpPr>
        <xdr:cNvPr id="216" name="テキスト ボックス 215"/>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その他の経費に係る経常収支比率は、類似団体及び県平均より下回っている。</a:t>
          </a:r>
        </a:p>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主な要因は、庁舎建設事業費の普通建設費が大幅な増となったためである。また、特別会計への繰出金が多額となっているため、収入の確保に取り組むとともに事務事業の見直しを図り、健全な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171087</xdr:rowOff>
    </xdr:from>
    <xdr:to>
      <xdr:col>82</xdr:col>
      <xdr:colOff>107950</xdr:colOff>
      <xdr:row>56</xdr:row>
      <xdr:rowOff>78015</xdr:rowOff>
    </xdr:to>
    <xdr:cxnSp macro="">
      <xdr:nvCxnSpPr>
        <xdr:cNvPr id="251" name="直線コネクタ 250"/>
        <xdr:cNvCxnSpPr/>
      </xdr:nvCxnSpPr>
      <xdr:spPr>
        <a:xfrm>
          <a:off x="15671800" y="9600837"/>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144962</xdr:rowOff>
    </xdr:from>
    <xdr:to>
      <xdr:col>78</xdr:col>
      <xdr:colOff>69850</xdr:colOff>
      <xdr:row>55</xdr:row>
      <xdr:rowOff>171087</xdr:rowOff>
    </xdr:to>
    <xdr:cxnSp macro="">
      <xdr:nvCxnSpPr>
        <xdr:cNvPr id="254" name="直線コネクタ 253"/>
        <xdr:cNvCxnSpPr/>
      </xdr:nvCxnSpPr>
      <xdr:spPr>
        <a:xfrm>
          <a:off x="14782800" y="9574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105773</xdr:rowOff>
    </xdr:from>
    <xdr:to>
      <xdr:col>73</xdr:col>
      <xdr:colOff>180975</xdr:colOff>
      <xdr:row>55</xdr:row>
      <xdr:rowOff>144962</xdr:rowOff>
    </xdr:to>
    <xdr:cxnSp macro="">
      <xdr:nvCxnSpPr>
        <xdr:cNvPr id="257" name="直線コネクタ 256"/>
        <xdr:cNvCxnSpPr/>
      </xdr:nvCxnSpPr>
      <xdr:spPr>
        <a:xfrm>
          <a:off x="13893800" y="95355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73116</xdr:rowOff>
    </xdr:from>
    <xdr:to>
      <xdr:col>69</xdr:col>
      <xdr:colOff>92075</xdr:colOff>
      <xdr:row>55</xdr:row>
      <xdr:rowOff>105773</xdr:rowOff>
    </xdr:to>
    <xdr:cxnSp macro="">
      <xdr:nvCxnSpPr>
        <xdr:cNvPr id="260" name="直線コネクタ 259"/>
        <xdr:cNvCxnSpPr/>
      </xdr:nvCxnSpPr>
      <xdr:spPr>
        <a:xfrm>
          <a:off x="13004800" y="9502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0" name="楕円 269"/>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71"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120287</xdr:rowOff>
    </xdr:from>
    <xdr:to>
      <xdr:col>78</xdr:col>
      <xdr:colOff>120650</xdr:colOff>
      <xdr:row>56</xdr:row>
      <xdr:rowOff>50437</xdr:rowOff>
    </xdr:to>
    <xdr:sp macro="" textlink="">
      <xdr:nvSpPr>
        <xdr:cNvPr id="272" name="楕円 271"/>
        <xdr:cNvSpPr/>
      </xdr:nvSpPr>
      <xdr:spPr>
        <a:xfrm>
          <a:off x="15621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60614</xdr:rowOff>
    </xdr:from>
    <xdr:ext cx="736600" cy="259045"/>
    <xdr:sp macro="" textlink="">
      <xdr:nvSpPr>
        <xdr:cNvPr id="273" name="テキスト ボックス 272"/>
        <xdr:cNvSpPr txBox="1"/>
      </xdr:nvSpPr>
      <xdr:spPr>
        <a:xfrm>
          <a:off x="15290800" y="931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94162</xdr:rowOff>
    </xdr:from>
    <xdr:to>
      <xdr:col>74</xdr:col>
      <xdr:colOff>31750</xdr:colOff>
      <xdr:row>56</xdr:row>
      <xdr:rowOff>24312</xdr:rowOff>
    </xdr:to>
    <xdr:sp macro="" textlink="">
      <xdr:nvSpPr>
        <xdr:cNvPr id="274" name="楕円 273"/>
        <xdr:cNvSpPr/>
      </xdr:nvSpPr>
      <xdr:spPr>
        <a:xfrm>
          <a:off x="14732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34489</xdr:rowOff>
    </xdr:from>
    <xdr:ext cx="762000" cy="259045"/>
    <xdr:sp macro="" textlink="">
      <xdr:nvSpPr>
        <xdr:cNvPr id="275" name="テキスト ボックス 274"/>
        <xdr:cNvSpPr txBox="1"/>
      </xdr:nvSpPr>
      <xdr:spPr>
        <a:xfrm>
          <a:off x="14401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54973</xdr:rowOff>
    </xdr:from>
    <xdr:to>
      <xdr:col>69</xdr:col>
      <xdr:colOff>142875</xdr:colOff>
      <xdr:row>55</xdr:row>
      <xdr:rowOff>156573</xdr:rowOff>
    </xdr:to>
    <xdr:sp macro="" textlink="">
      <xdr:nvSpPr>
        <xdr:cNvPr id="276" name="楕円 275"/>
        <xdr:cNvSpPr/>
      </xdr:nvSpPr>
      <xdr:spPr>
        <a:xfrm>
          <a:off x="13843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166750</xdr:rowOff>
    </xdr:from>
    <xdr:ext cx="762000" cy="259045"/>
    <xdr:sp macro="" textlink="">
      <xdr:nvSpPr>
        <xdr:cNvPr id="277" name="テキスト ボックス 276"/>
        <xdr:cNvSpPr txBox="1"/>
      </xdr:nvSpPr>
      <xdr:spPr>
        <a:xfrm>
          <a:off x="13512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22316</xdr:rowOff>
    </xdr:from>
    <xdr:to>
      <xdr:col>65</xdr:col>
      <xdr:colOff>53975</xdr:colOff>
      <xdr:row>55</xdr:row>
      <xdr:rowOff>123916</xdr:rowOff>
    </xdr:to>
    <xdr:sp macro="" textlink="">
      <xdr:nvSpPr>
        <xdr:cNvPr id="278" name="楕円 277"/>
        <xdr:cNvSpPr/>
      </xdr:nvSpPr>
      <xdr:spPr>
        <a:xfrm>
          <a:off x="12954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134093</xdr:rowOff>
    </xdr:from>
    <xdr:ext cx="762000" cy="259045"/>
    <xdr:sp macro="" textlink="">
      <xdr:nvSpPr>
        <xdr:cNvPr id="279" name="テキスト ボックス 278"/>
        <xdr:cNvSpPr txBox="1"/>
      </xdr:nvSpPr>
      <xdr:spPr>
        <a:xfrm>
          <a:off x="12623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補助費等に係る経常収支比率は、類似団体平均より大きく上回った水準で推移しており、前年度より決算額増減率は減少となったものの類似団体内順位では最も高くなっている。</a:t>
          </a:r>
        </a:p>
        <a:p>
          <a:r>
            <a:rPr kumimoji="1" lang="ja-JP" altLang="en-US" sz="1300">
              <a:latin typeface="ＭＳ Ｐゴシック" panose="020B0600070205080204" pitchFamily="50" charset="-128"/>
              <a:ea typeface="ＭＳ Ｐゴシック" panose="020B0600070205080204" pitchFamily="50" charset="-128"/>
            </a:rPr>
            <a:t>これは、病院や下水道の公営企業への繰出金や、一部事務組合への負担金が多額であることが要因となっており、一方で人件費や物件費などの費用は抑えられている。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138430</xdr:rowOff>
    </xdr:from>
    <xdr:to>
      <xdr:col>82</xdr:col>
      <xdr:colOff>107950</xdr:colOff>
      <xdr:row>39</xdr:row>
      <xdr:rowOff>69850</xdr:rowOff>
    </xdr:to>
    <xdr:cxnSp macro="">
      <xdr:nvCxnSpPr>
        <xdr:cNvPr id="304" name="直線コネクタ 303"/>
        <xdr:cNvCxnSpPr/>
      </xdr:nvCxnSpPr>
      <xdr:spPr>
        <a:xfrm flipV="1">
          <a:off x="16510000" y="579628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41927</xdr:rowOff>
    </xdr:from>
    <xdr:ext cx="762000" cy="259045"/>
    <xdr:sp macro="" textlink="">
      <xdr:nvSpPr>
        <xdr:cNvPr id="305" name="補助費等最小値テキスト"/>
        <xdr:cNvSpPr txBox="1"/>
      </xdr:nvSpPr>
      <xdr:spPr>
        <a:xfrm>
          <a:off x="16598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69850</xdr:rowOff>
    </xdr:from>
    <xdr:to>
      <xdr:col>82</xdr:col>
      <xdr:colOff>196850</xdr:colOff>
      <xdr:row>39</xdr:row>
      <xdr:rowOff>69850</xdr:rowOff>
    </xdr:to>
    <xdr:cxnSp macro="">
      <xdr:nvCxnSpPr>
        <xdr:cNvPr id="306" name="直線コネクタ 305"/>
        <xdr:cNvCxnSpPr/>
      </xdr:nvCxnSpPr>
      <xdr:spPr>
        <a:xfrm>
          <a:off x="16421100" y="675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53357</xdr:rowOff>
    </xdr:from>
    <xdr:ext cx="762000" cy="259045"/>
    <xdr:sp macro="" textlink="">
      <xdr:nvSpPr>
        <xdr:cNvPr id="307"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138430</xdr:rowOff>
    </xdr:from>
    <xdr:to>
      <xdr:col>82</xdr:col>
      <xdr:colOff>196850</xdr:colOff>
      <xdr:row>33</xdr:row>
      <xdr:rowOff>138430</xdr:rowOff>
    </xdr:to>
    <xdr:cxnSp macro="">
      <xdr:nvCxnSpPr>
        <xdr:cNvPr id="308" name="直線コネクタ 307"/>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69850</xdr:rowOff>
    </xdr:to>
    <xdr:cxnSp macro="">
      <xdr:nvCxnSpPr>
        <xdr:cNvPr id="309" name="直線コネクタ 308"/>
        <xdr:cNvCxnSpPr/>
      </xdr:nvCxnSpPr>
      <xdr:spPr>
        <a:xfrm>
          <a:off x="15671800" y="6733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154449</xdr:rowOff>
    </xdr:from>
    <xdr:ext cx="762000" cy="259045"/>
    <xdr:sp macro="" textlink="">
      <xdr:nvSpPr>
        <xdr:cNvPr id="310" name="補助費等平均値テキスト"/>
        <xdr:cNvSpPr txBox="1"/>
      </xdr:nvSpPr>
      <xdr:spPr>
        <a:xfrm>
          <a:off x="16598900" y="598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11" name="フローチャート: 判断 310"/>
        <xdr:cNvSpPr/>
      </xdr:nvSpPr>
      <xdr:spPr>
        <a:xfrm>
          <a:off x="164592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39</xdr:row>
      <xdr:rowOff>46990</xdr:rowOff>
    </xdr:to>
    <xdr:cxnSp macro="">
      <xdr:nvCxnSpPr>
        <xdr:cNvPr id="312" name="直線コネクタ 311"/>
        <xdr:cNvCxnSpPr/>
      </xdr:nvCxnSpPr>
      <xdr:spPr>
        <a:xfrm>
          <a:off x="14782800" y="673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128778</xdr:rowOff>
    </xdr:from>
    <xdr:to>
      <xdr:col>78</xdr:col>
      <xdr:colOff>120650</xdr:colOff>
      <xdr:row>36</xdr:row>
      <xdr:rowOff>58928</xdr:rowOff>
    </xdr:to>
    <xdr:sp macro="" textlink="">
      <xdr:nvSpPr>
        <xdr:cNvPr id="313" name="フローチャート: 判断 312"/>
        <xdr:cNvSpPr/>
      </xdr:nvSpPr>
      <xdr:spPr>
        <a:xfrm>
          <a:off x="15621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14" name="テキスト ボックス 313"/>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46990</xdr:rowOff>
    </xdr:from>
    <xdr:to>
      <xdr:col>73</xdr:col>
      <xdr:colOff>180975</xdr:colOff>
      <xdr:row>39</xdr:row>
      <xdr:rowOff>78994</xdr:rowOff>
    </xdr:to>
    <xdr:cxnSp macro="">
      <xdr:nvCxnSpPr>
        <xdr:cNvPr id="315" name="直線コネクタ 314"/>
        <xdr:cNvCxnSpPr/>
      </xdr:nvCxnSpPr>
      <xdr:spPr>
        <a:xfrm flipV="1">
          <a:off x="13893800" y="67335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124206</xdr:rowOff>
    </xdr:from>
    <xdr:to>
      <xdr:col>74</xdr:col>
      <xdr:colOff>31750</xdr:colOff>
      <xdr:row>36</xdr:row>
      <xdr:rowOff>54356</xdr:rowOff>
    </xdr:to>
    <xdr:sp macro="" textlink="">
      <xdr:nvSpPr>
        <xdr:cNvPr id="316" name="フローチャート: 判断 315"/>
        <xdr:cNvSpPr/>
      </xdr:nvSpPr>
      <xdr:spPr>
        <a:xfrm>
          <a:off x="14732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17" name="テキスト ボックス 316"/>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65278</xdr:rowOff>
    </xdr:from>
    <xdr:to>
      <xdr:col>69</xdr:col>
      <xdr:colOff>92075</xdr:colOff>
      <xdr:row>39</xdr:row>
      <xdr:rowOff>78994</xdr:rowOff>
    </xdr:to>
    <xdr:cxnSp macro="">
      <xdr:nvCxnSpPr>
        <xdr:cNvPr id="318" name="直線コネクタ 317"/>
        <xdr:cNvCxnSpPr/>
      </xdr:nvCxnSpPr>
      <xdr:spPr>
        <a:xfrm>
          <a:off x="13004800" y="67518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19" name="フローチャート: 判断 318"/>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0" name="テキスト ボックス 319"/>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19050</xdr:rowOff>
    </xdr:from>
    <xdr:to>
      <xdr:col>82</xdr:col>
      <xdr:colOff>158750</xdr:colOff>
      <xdr:row>39</xdr:row>
      <xdr:rowOff>120650</xdr:rowOff>
    </xdr:to>
    <xdr:sp macro="" textlink="">
      <xdr:nvSpPr>
        <xdr:cNvPr id="328" name="楕円 327"/>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99077</xdr:rowOff>
    </xdr:from>
    <xdr:ext cx="762000" cy="259045"/>
    <xdr:sp macro="" textlink="">
      <xdr:nvSpPr>
        <xdr:cNvPr id="329" name="補助費等該当値テキスト"/>
        <xdr:cNvSpPr txBox="1"/>
      </xdr:nvSpPr>
      <xdr:spPr>
        <a:xfrm>
          <a:off x="16598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30" name="楕円 329"/>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31" name="テキスト ボックス 330"/>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167640</xdr:rowOff>
    </xdr:from>
    <xdr:to>
      <xdr:col>74</xdr:col>
      <xdr:colOff>31750</xdr:colOff>
      <xdr:row>39</xdr:row>
      <xdr:rowOff>97790</xdr:rowOff>
    </xdr:to>
    <xdr:sp macro="" textlink="">
      <xdr:nvSpPr>
        <xdr:cNvPr id="332" name="楕円 331"/>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82567</xdr:rowOff>
    </xdr:from>
    <xdr:ext cx="762000" cy="259045"/>
    <xdr:sp macro="" textlink="">
      <xdr:nvSpPr>
        <xdr:cNvPr id="333" name="テキスト ボックス 332"/>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28194</xdr:rowOff>
    </xdr:from>
    <xdr:to>
      <xdr:col>69</xdr:col>
      <xdr:colOff>142875</xdr:colOff>
      <xdr:row>39</xdr:row>
      <xdr:rowOff>129794</xdr:rowOff>
    </xdr:to>
    <xdr:sp macro="" textlink="">
      <xdr:nvSpPr>
        <xdr:cNvPr id="334" name="楕円 333"/>
        <xdr:cNvSpPr/>
      </xdr:nvSpPr>
      <xdr:spPr>
        <a:xfrm>
          <a:off x="13843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114571</xdr:rowOff>
    </xdr:from>
    <xdr:ext cx="762000" cy="259045"/>
    <xdr:sp macro="" textlink="">
      <xdr:nvSpPr>
        <xdr:cNvPr id="335" name="テキスト ボックス 334"/>
        <xdr:cNvSpPr txBox="1"/>
      </xdr:nvSpPr>
      <xdr:spPr>
        <a:xfrm>
          <a:off x="13512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14478</xdr:rowOff>
    </xdr:from>
    <xdr:to>
      <xdr:col>65</xdr:col>
      <xdr:colOff>53975</xdr:colOff>
      <xdr:row>39</xdr:row>
      <xdr:rowOff>116078</xdr:rowOff>
    </xdr:to>
    <xdr:sp macro="" textlink="">
      <xdr:nvSpPr>
        <xdr:cNvPr id="336" name="楕円 335"/>
        <xdr:cNvSpPr/>
      </xdr:nvSpPr>
      <xdr:spPr>
        <a:xfrm>
          <a:off x="12954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100855</xdr:rowOff>
    </xdr:from>
    <xdr:ext cx="762000" cy="259045"/>
    <xdr:sp macro="" textlink="">
      <xdr:nvSpPr>
        <xdr:cNvPr id="337" name="テキスト ボックス 336"/>
        <xdr:cNvSpPr txBox="1"/>
      </xdr:nvSpPr>
      <xdr:spPr>
        <a:xfrm>
          <a:off x="12623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ポイント減少し、全国平均をわずかに上回る結果となった。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これは地方道路等整備事業債や学校教育施設等整備事業債などの大型借入の償還終了が大きな要因となっている。</a:t>
          </a:r>
        </a:p>
        <a:p>
          <a:r>
            <a:rPr kumimoji="1" lang="ja-JP" altLang="en-US" sz="1300">
              <a:latin typeface="ＭＳ Ｐゴシック" panose="020B0600070205080204" pitchFamily="50" charset="-128"/>
              <a:ea typeface="ＭＳ Ｐゴシック" panose="020B0600070205080204" pitchFamily="50" charset="-128"/>
            </a:rPr>
            <a:t>減少が続いているが、今後の大規模建設事業等による地方債の新規借入や償還開始となる地方債が増加することが見込まれるが、引き続き交付税措置のある地方債を活用するなど、公債費の抑制に努める。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7" name="直線コネクタ 366"/>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8"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9" name="直線コネクタ 368"/>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0"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1" name="直線コネクタ 370"/>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17599</xdr:rowOff>
    </xdr:from>
    <xdr:to>
      <xdr:col>24</xdr:col>
      <xdr:colOff>25400</xdr:colOff>
      <xdr:row>77</xdr:row>
      <xdr:rowOff>82913</xdr:rowOff>
    </xdr:to>
    <xdr:cxnSp macro="">
      <xdr:nvCxnSpPr>
        <xdr:cNvPr id="372" name="直線コネクタ 371"/>
        <xdr:cNvCxnSpPr/>
      </xdr:nvCxnSpPr>
      <xdr:spPr>
        <a:xfrm flipV="1">
          <a:off x="3987800" y="1321924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3"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4" name="フローチャート: 判断 373"/>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82913</xdr:rowOff>
    </xdr:from>
    <xdr:to>
      <xdr:col>19</xdr:col>
      <xdr:colOff>187325</xdr:colOff>
      <xdr:row>77</xdr:row>
      <xdr:rowOff>154758</xdr:rowOff>
    </xdr:to>
    <xdr:cxnSp macro="">
      <xdr:nvCxnSpPr>
        <xdr:cNvPr id="375" name="直線コネクタ 374"/>
        <xdr:cNvCxnSpPr/>
      </xdr:nvCxnSpPr>
      <xdr:spPr>
        <a:xfrm flipV="1">
          <a:off x="3098800" y="132845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6" name="フローチャート: 判断 375"/>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7" name="テキスト ボックス 376"/>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154758</xdr:rowOff>
    </xdr:from>
    <xdr:to>
      <xdr:col>15</xdr:col>
      <xdr:colOff>98425</xdr:colOff>
      <xdr:row>78</xdr:row>
      <xdr:rowOff>9434</xdr:rowOff>
    </xdr:to>
    <xdr:cxnSp macro="">
      <xdr:nvCxnSpPr>
        <xdr:cNvPr id="378" name="直線コネクタ 377"/>
        <xdr:cNvCxnSpPr/>
      </xdr:nvCxnSpPr>
      <xdr:spPr>
        <a:xfrm flipV="1">
          <a:off x="2209800" y="133564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9" name="フローチャート: 判断 378"/>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0" name="テキスト ボックス 379"/>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xdr:rowOff>
    </xdr:from>
    <xdr:to>
      <xdr:col>11</xdr:col>
      <xdr:colOff>9525</xdr:colOff>
      <xdr:row>78</xdr:row>
      <xdr:rowOff>68218</xdr:rowOff>
    </xdr:to>
    <xdr:cxnSp macro="">
      <xdr:nvCxnSpPr>
        <xdr:cNvPr id="381" name="直線コネクタ 380"/>
        <xdr:cNvCxnSpPr/>
      </xdr:nvCxnSpPr>
      <xdr:spPr>
        <a:xfrm flipV="1">
          <a:off x="1320800" y="1338253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2" name="フローチャート: 判断 381"/>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3" name="テキスト ボックス 382"/>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4" name="フローチャート: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5" name="テキスト ボックス 384"/>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138249</xdr:rowOff>
    </xdr:from>
    <xdr:to>
      <xdr:col>24</xdr:col>
      <xdr:colOff>76200</xdr:colOff>
      <xdr:row>77</xdr:row>
      <xdr:rowOff>68399</xdr:rowOff>
    </xdr:to>
    <xdr:sp macro="" textlink="">
      <xdr:nvSpPr>
        <xdr:cNvPr id="391" name="楕円 390"/>
        <xdr:cNvSpPr/>
      </xdr:nvSpPr>
      <xdr:spPr>
        <a:xfrm>
          <a:off x="47752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154776</xdr:rowOff>
    </xdr:from>
    <xdr:ext cx="762000" cy="259045"/>
    <xdr:sp macro="" textlink="">
      <xdr:nvSpPr>
        <xdr:cNvPr id="392" name="公債費該当値テキスト"/>
        <xdr:cNvSpPr txBox="1"/>
      </xdr:nvSpPr>
      <xdr:spPr>
        <a:xfrm>
          <a:off x="4914900" y="1301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32113</xdr:rowOff>
    </xdr:from>
    <xdr:to>
      <xdr:col>20</xdr:col>
      <xdr:colOff>38100</xdr:colOff>
      <xdr:row>77</xdr:row>
      <xdr:rowOff>133713</xdr:rowOff>
    </xdr:to>
    <xdr:sp macro="" textlink="">
      <xdr:nvSpPr>
        <xdr:cNvPr id="393" name="楕円 392"/>
        <xdr:cNvSpPr/>
      </xdr:nvSpPr>
      <xdr:spPr>
        <a:xfrm>
          <a:off x="3937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143890</xdr:rowOff>
    </xdr:from>
    <xdr:ext cx="736600" cy="259045"/>
    <xdr:sp macro="" textlink="">
      <xdr:nvSpPr>
        <xdr:cNvPr id="394" name="テキスト ボックス 393"/>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103958</xdr:rowOff>
    </xdr:from>
    <xdr:to>
      <xdr:col>15</xdr:col>
      <xdr:colOff>149225</xdr:colOff>
      <xdr:row>78</xdr:row>
      <xdr:rowOff>34108</xdr:rowOff>
    </xdr:to>
    <xdr:sp macro="" textlink="">
      <xdr:nvSpPr>
        <xdr:cNvPr id="395" name="楕円 394"/>
        <xdr:cNvSpPr/>
      </xdr:nvSpPr>
      <xdr:spPr>
        <a:xfrm>
          <a:off x="3048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18885</xdr:rowOff>
    </xdr:from>
    <xdr:ext cx="762000" cy="259045"/>
    <xdr:sp macro="" textlink="">
      <xdr:nvSpPr>
        <xdr:cNvPr id="396" name="テキスト ボックス 395"/>
        <xdr:cNvSpPr txBox="1"/>
      </xdr:nvSpPr>
      <xdr:spPr>
        <a:xfrm>
          <a:off x="2717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130084</xdr:rowOff>
    </xdr:from>
    <xdr:to>
      <xdr:col>11</xdr:col>
      <xdr:colOff>60325</xdr:colOff>
      <xdr:row>78</xdr:row>
      <xdr:rowOff>60234</xdr:rowOff>
    </xdr:to>
    <xdr:sp macro="" textlink="">
      <xdr:nvSpPr>
        <xdr:cNvPr id="397" name="楕円 396"/>
        <xdr:cNvSpPr/>
      </xdr:nvSpPr>
      <xdr:spPr>
        <a:xfrm>
          <a:off x="2159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45011</xdr:rowOff>
    </xdr:from>
    <xdr:ext cx="762000" cy="259045"/>
    <xdr:sp macro="" textlink="">
      <xdr:nvSpPr>
        <xdr:cNvPr id="398" name="テキスト ボックス 397"/>
        <xdr:cNvSpPr txBox="1"/>
      </xdr:nvSpPr>
      <xdr:spPr>
        <a:xfrm>
          <a:off x="1828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17418</xdr:rowOff>
    </xdr:from>
    <xdr:to>
      <xdr:col>6</xdr:col>
      <xdr:colOff>171450</xdr:colOff>
      <xdr:row>78</xdr:row>
      <xdr:rowOff>119018</xdr:rowOff>
    </xdr:to>
    <xdr:sp macro="" textlink="">
      <xdr:nvSpPr>
        <xdr:cNvPr id="399" name="楕円 398"/>
        <xdr:cNvSpPr/>
      </xdr:nvSpPr>
      <xdr:spPr>
        <a:xfrm>
          <a:off x="1270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103795</xdr:rowOff>
    </xdr:from>
    <xdr:ext cx="762000" cy="259045"/>
    <xdr:sp macro="" textlink="">
      <xdr:nvSpPr>
        <xdr:cNvPr id="400" name="テキスト ボックス 399"/>
        <xdr:cNvSpPr txBox="1"/>
      </xdr:nvSpPr>
      <xdr:spPr>
        <a:xfrm>
          <a:off x="939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公債費以外の経常収支比率は類似団体と同水準で推移しているが、緩やかな増加傾向にあるため、今後も経常経費の抑制に努める。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6" name="直線コネクタ 425"/>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7"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8" name="直線コネクタ 427"/>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9"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30" name="直線コネクタ 429"/>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122428</xdr:rowOff>
    </xdr:from>
    <xdr:to>
      <xdr:col>82</xdr:col>
      <xdr:colOff>107950</xdr:colOff>
      <xdr:row>76</xdr:row>
      <xdr:rowOff>159004</xdr:rowOff>
    </xdr:to>
    <xdr:cxnSp macro="">
      <xdr:nvCxnSpPr>
        <xdr:cNvPr id="431" name="直線コネクタ 430"/>
        <xdr:cNvCxnSpPr/>
      </xdr:nvCxnSpPr>
      <xdr:spPr>
        <a:xfrm>
          <a:off x="15671800" y="13152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2"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3" name="フローチャート: 判断 432"/>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122428</xdr:rowOff>
    </xdr:to>
    <xdr:cxnSp macro="">
      <xdr:nvCxnSpPr>
        <xdr:cNvPr id="434" name="直線コネクタ 433"/>
        <xdr:cNvCxnSpPr/>
      </xdr:nvCxnSpPr>
      <xdr:spPr>
        <a:xfrm>
          <a:off x="14782800" y="130931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5" name="フローチャート: 判断 434"/>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6" name="テキスト ボックス 435"/>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108713</xdr:rowOff>
    </xdr:to>
    <xdr:cxnSp macro="">
      <xdr:nvCxnSpPr>
        <xdr:cNvPr id="437" name="直線コネクタ 436"/>
        <xdr:cNvCxnSpPr/>
      </xdr:nvCxnSpPr>
      <xdr:spPr>
        <a:xfrm flipV="1">
          <a:off x="13893800" y="130931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8" name="フローチャート: 判断 437"/>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9" name="テキスト ボックス 438"/>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108713</xdr:rowOff>
    </xdr:to>
    <xdr:cxnSp macro="">
      <xdr:nvCxnSpPr>
        <xdr:cNvPr id="440" name="直線コネクタ 439"/>
        <xdr:cNvCxnSpPr/>
      </xdr:nvCxnSpPr>
      <xdr:spPr>
        <a:xfrm>
          <a:off x="13004800" y="130794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1" name="フローチャート: 判断 440"/>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2" name="テキスト ボックス 441"/>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3" name="フローチャート: 判断 442"/>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4" name="テキスト ボックス 443"/>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50" name="楕円 449"/>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51"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52" name="楕円 451"/>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11955</xdr:rowOff>
    </xdr:from>
    <xdr:ext cx="736600" cy="259045"/>
    <xdr:sp macro="" textlink="">
      <xdr:nvSpPr>
        <xdr:cNvPr id="453" name="テキスト ボックス 452"/>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4" name="楕円 453"/>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5" name="テキスト ボックス 454"/>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57913</xdr:rowOff>
    </xdr:from>
    <xdr:to>
      <xdr:col>69</xdr:col>
      <xdr:colOff>142875</xdr:colOff>
      <xdr:row>76</xdr:row>
      <xdr:rowOff>159513</xdr:rowOff>
    </xdr:to>
    <xdr:sp macro="" textlink="">
      <xdr:nvSpPr>
        <xdr:cNvPr id="456" name="楕円 455"/>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144290</xdr:rowOff>
    </xdr:from>
    <xdr:ext cx="762000" cy="259045"/>
    <xdr:sp macro="" textlink="">
      <xdr:nvSpPr>
        <xdr:cNvPr id="457" name="テキスト ボックス 456"/>
        <xdr:cNvSpPr txBox="1"/>
      </xdr:nvSpPr>
      <xdr:spPr>
        <a:xfrm>
          <a:off x="13512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8" name="楕円 457"/>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9" name="テキスト ボックス 458"/>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127386</xdr:rowOff>
    </xdr:from>
    <xdr:to>
      <xdr:col>29</xdr:col>
      <xdr:colOff>127000</xdr:colOff>
      <xdr:row>17</xdr:row>
      <xdr:rowOff>129019</xdr:rowOff>
    </xdr:to>
    <xdr:cxnSp macro="">
      <xdr:nvCxnSpPr>
        <xdr:cNvPr id="52" name="直線コネクタ 51"/>
        <xdr:cNvCxnSpPr/>
      </xdr:nvCxnSpPr>
      <xdr:spPr bwMode="auto">
        <a:xfrm flipV="1">
          <a:off x="5003800" y="3089661"/>
          <a:ext cx="647700" cy="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129019</xdr:rowOff>
    </xdr:from>
    <xdr:to>
      <xdr:col>26</xdr:col>
      <xdr:colOff>50800</xdr:colOff>
      <xdr:row>17</xdr:row>
      <xdr:rowOff>136955</xdr:rowOff>
    </xdr:to>
    <xdr:cxnSp macro="">
      <xdr:nvCxnSpPr>
        <xdr:cNvPr id="55" name="直線コネクタ 54"/>
        <xdr:cNvCxnSpPr/>
      </xdr:nvCxnSpPr>
      <xdr:spPr bwMode="auto">
        <a:xfrm flipV="1">
          <a:off x="4305300" y="3091294"/>
          <a:ext cx="6985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111923</xdr:rowOff>
    </xdr:from>
    <xdr:to>
      <xdr:col>22</xdr:col>
      <xdr:colOff>114300</xdr:colOff>
      <xdr:row>17</xdr:row>
      <xdr:rowOff>136955</xdr:rowOff>
    </xdr:to>
    <xdr:cxnSp macro="">
      <xdr:nvCxnSpPr>
        <xdr:cNvPr id="58" name="直線コネクタ 57"/>
        <xdr:cNvCxnSpPr/>
      </xdr:nvCxnSpPr>
      <xdr:spPr bwMode="auto">
        <a:xfrm>
          <a:off x="3606800" y="3074198"/>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111923</xdr:rowOff>
    </xdr:from>
    <xdr:to>
      <xdr:col>18</xdr:col>
      <xdr:colOff>177800</xdr:colOff>
      <xdr:row>17</xdr:row>
      <xdr:rowOff>154329</xdr:rowOff>
    </xdr:to>
    <xdr:cxnSp macro="">
      <xdr:nvCxnSpPr>
        <xdr:cNvPr id="61" name="直線コネクタ 60"/>
        <xdr:cNvCxnSpPr/>
      </xdr:nvCxnSpPr>
      <xdr:spPr bwMode="auto">
        <a:xfrm flipV="1">
          <a:off x="2908300" y="3074198"/>
          <a:ext cx="698500" cy="4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76586</xdr:rowOff>
    </xdr:from>
    <xdr:to>
      <xdr:col>29</xdr:col>
      <xdr:colOff>177800</xdr:colOff>
      <xdr:row>18</xdr:row>
      <xdr:rowOff>6736</xdr:rowOff>
    </xdr:to>
    <xdr:sp macro="" textlink="">
      <xdr:nvSpPr>
        <xdr:cNvPr id="71" name="楕円 70"/>
        <xdr:cNvSpPr/>
      </xdr:nvSpPr>
      <xdr:spPr bwMode="auto">
        <a:xfrm>
          <a:off x="5600700" y="3038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48663</xdr:rowOff>
    </xdr:from>
    <xdr:ext cx="762000" cy="259045"/>
    <xdr:sp macro="" textlink="">
      <xdr:nvSpPr>
        <xdr:cNvPr id="72" name="人口1人当たり決算額の推移該当値テキスト130"/>
        <xdr:cNvSpPr txBox="1"/>
      </xdr:nvSpPr>
      <xdr:spPr>
        <a:xfrm>
          <a:off x="5740400" y="30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78219</xdr:rowOff>
    </xdr:from>
    <xdr:to>
      <xdr:col>26</xdr:col>
      <xdr:colOff>101600</xdr:colOff>
      <xdr:row>18</xdr:row>
      <xdr:rowOff>8369</xdr:rowOff>
    </xdr:to>
    <xdr:sp macro="" textlink="">
      <xdr:nvSpPr>
        <xdr:cNvPr id="73" name="楕円 72"/>
        <xdr:cNvSpPr/>
      </xdr:nvSpPr>
      <xdr:spPr bwMode="auto">
        <a:xfrm>
          <a:off x="4953000" y="304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164596</xdr:rowOff>
    </xdr:from>
    <xdr:ext cx="736600" cy="259045"/>
    <xdr:sp macro="" textlink="">
      <xdr:nvSpPr>
        <xdr:cNvPr id="74" name="テキスト ボックス 73"/>
        <xdr:cNvSpPr txBox="1"/>
      </xdr:nvSpPr>
      <xdr:spPr>
        <a:xfrm>
          <a:off x="4622800" y="3126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86155</xdr:rowOff>
    </xdr:from>
    <xdr:to>
      <xdr:col>22</xdr:col>
      <xdr:colOff>165100</xdr:colOff>
      <xdr:row>18</xdr:row>
      <xdr:rowOff>16305</xdr:rowOff>
    </xdr:to>
    <xdr:sp macro="" textlink="">
      <xdr:nvSpPr>
        <xdr:cNvPr id="75" name="楕円 74"/>
        <xdr:cNvSpPr/>
      </xdr:nvSpPr>
      <xdr:spPr bwMode="auto">
        <a:xfrm>
          <a:off x="4254500" y="304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76" name="テキスト ボックス 75"/>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61123</xdr:rowOff>
    </xdr:from>
    <xdr:to>
      <xdr:col>19</xdr:col>
      <xdr:colOff>38100</xdr:colOff>
      <xdr:row>17</xdr:row>
      <xdr:rowOff>162723</xdr:rowOff>
    </xdr:to>
    <xdr:sp macro="" textlink="">
      <xdr:nvSpPr>
        <xdr:cNvPr id="77" name="楕円 76"/>
        <xdr:cNvSpPr/>
      </xdr:nvSpPr>
      <xdr:spPr bwMode="auto">
        <a:xfrm>
          <a:off x="3556000" y="302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147500</xdr:rowOff>
    </xdr:from>
    <xdr:ext cx="762000" cy="259045"/>
    <xdr:sp macro="" textlink="">
      <xdr:nvSpPr>
        <xdr:cNvPr id="78" name="テキスト ボックス 77"/>
        <xdr:cNvSpPr txBox="1"/>
      </xdr:nvSpPr>
      <xdr:spPr>
        <a:xfrm>
          <a:off x="3225800" y="310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103529</xdr:rowOff>
    </xdr:from>
    <xdr:to>
      <xdr:col>15</xdr:col>
      <xdr:colOff>101600</xdr:colOff>
      <xdr:row>18</xdr:row>
      <xdr:rowOff>33679</xdr:rowOff>
    </xdr:to>
    <xdr:sp macro="" textlink="">
      <xdr:nvSpPr>
        <xdr:cNvPr id="79" name="楕円 78"/>
        <xdr:cNvSpPr/>
      </xdr:nvSpPr>
      <xdr:spPr bwMode="auto">
        <a:xfrm>
          <a:off x="2857500" y="3065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18456</xdr:rowOff>
    </xdr:from>
    <xdr:ext cx="762000" cy="259045"/>
    <xdr:sp macro="" textlink="">
      <xdr:nvSpPr>
        <xdr:cNvPr id="80" name="テキスト ボックス 79"/>
        <xdr:cNvSpPr txBox="1"/>
      </xdr:nvSpPr>
      <xdr:spPr>
        <a:xfrm>
          <a:off x="2527300" y="315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21981</xdr:rowOff>
    </xdr:from>
    <xdr:to>
      <xdr:col>29</xdr:col>
      <xdr:colOff>127000</xdr:colOff>
      <xdr:row>36</xdr:row>
      <xdr:rowOff>23833</xdr:rowOff>
    </xdr:to>
    <xdr:cxnSp macro="">
      <xdr:nvCxnSpPr>
        <xdr:cNvPr id="112" name="直線コネクタ 111"/>
        <xdr:cNvCxnSpPr/>
      </xdr:nvCxnSpPr>
      <xdr:spPr bwMode="auto">
        <a:xfrm>
          <a:off x="5003800" y="6975231"/>
          <a:ext cx="647700" cy="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3647</xdr:rowOff>
    </xdr:from>
    <xdr:to>
      <xdr:col>26</xdr:col>
      <xdr:colOff>50800</xdr:colOff>
      <xdr:row>36</xdr:row>
      <xdr:rowOff>21981</xdr:rowOff>
    </xdr:to>
    <xdr:cxnSp macro="">
      <xdr:nvCxnSpPr>
        <xdr:cNvPr id="115" name="直線コネクタ 114"/>
        <xdr:cNvCxnSpPr/>
      </xdr:nvCxnSpPr>
      <xdr:spPr bwMode="auto">
        <a:xfrm>
          <a:off x="4305300" y="6956897"/>
          <a:ext cx="698500" cy="1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223903</xdr:rowOff>
    </xdr:from>
    <xdr:to>
      <xdr:col>22</xdr:col>
      <xdr:colOff>114300</xdr:colOff>
      <xdr:row>36</xdr:row>
      <xdr:rowOff>3647</xdr:rowOff>
    </xdr:to>
    <xdr:cxnSp macro="">
      <xdr:nvCxnSpPr>
        <xdr:cNvPr id="118" name="直線コネクタ 117"/>
        <xdr:cNvCxnSpPr/>
      </xdr:nvCxnSpPr>
      <xdr:spPr bwMode="auto">
        <a:xfrm>
          <a:off x="3606800" y="6834253"/>
          <a:ext cx="698500" cy="122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223903</xdr:rowOff>
    </xdr:from>
    <xdr:to>
      <xdr:col>18</xdr:col>
      <xdr:colOff>177800</xdr:colOff>
      <xdr:row>35</xdr:row>
      <xdr:rowOff>233368</xdr:rowOff>
    </xdr:to>
    <xdr:cxnSp macro="">
      <xdr:nvCxnSpPr>
        <xdr:cNvPr id="121" name="直線コネクタ 120"/>
        <xdr:cNvCxnSpPr/>
      </xdr:nvCxnSpPr>
      <xdr:spPr bwMode="auto">
        <a:xfrm flipV="1">
          <a:off x="2908300" y="6834253"/>
          <a:ext cx="698500" cy="9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315933</xdr:rowOff>
    </xdr:from>
    <xdr:to>
      <xdr:col>29</xdr:col>
      <xdr:colOff>177800</xdr:colOff>
      <xdr:row>36</xdr:row>
      <xdr:rowOff>74633</xdr:rowOff>
    </xdr:to>
    <xdr:sp macro="" textlink="">
      <xdr:nvSpPr>
        <xdr:cNvPr id="131" name="楕円 130"/>
        <xdr:cNvSpPr/>
      </xdr:nvSpPr>
      <xdr:spPr bwMode="auto">
        <a:xfrm>
          <a:off x="5600700" y="692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161010</xdr:rowOff>
    </xdr:from>
    <xdr:ext cx="762000" cy="259045"/>
    <xdr:sp macro="" textlink="">
      <xdr:nvSpPr>
        <xdr:cNvPr id="132" name="人口1人当たり決算額の推移該当値テキスト445"/>
        <xdr:cNvSpPr txBox="1"/>
      </xdr:nvSpPr>
      <xdr:spPr>
        <a:xfrm>
          <a:off x="5740400" y="677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314081</xdr:rowOff>
    </xdr:from>
    <xdr:to>
      <xdr:col>26</xdr:col>
      <xdr:colOff>101600</xdr:colOff>
      <xdr:row>36</xdr:row>
      <xdr:rowOff>72781</xdr:rowOff>
    </xdr:to>
    <xdr:sp macro="" textlink="">
      <xdr:nvSpPr>
        <xdr:cNvPr id="133" name="楕円 132"/>
        <xdr:cNvSpPr/>
      </xdr:nvSpPr>
      <xdr:spPr bwMode="auto">
        <a:xfrm>
          <a:off x="4953000" y="692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82958</xdr:rowOff>
    </xdr:from>
    <xdr:ext cx="736600" cy="259045"/>
    <xdr:sp macro="" textlink="">
      <xdr:nvSpPr>
        <xdr:cNvPr id="134" name="テキスト ボックス 133"/>
        <xdr:cNvSpPr txBox="1"/>
      </xdr:nvSpPr>
      <xdr:spPr>
        <a:xfrm>
          <a:off x="4622800" y="669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295747</xdr:rowOff>
    </xdr:from>
    <xdr:to>
      <xdr:col>22</xdr:col>
      <xdr:colOff>165100</xdr:colOff>
      <xdr:row>36</xdr:row>
      <xdr:rowOff>54447</xdr:rowOff>
    </xdr:to>
    <xdr:sp macro="" textlink="">
      <xdr:nvSpPr>
        <xdr:cNvPr id="135" name="楕円 134"/>
        <xdr:cNvSpPr/>
      </xdr:nvSpPr>
      <xdr:spPr bwMode="auto">
        <a:xfrm>
          <a:off x="4254500" y="690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64624</xdr:rowOff>
    </xdr:from>
    <xdr:ext cx="762000" cy="259045"/>
    <xdr:sp macro="" textlink="">
      <xdr:nvSpPr>
        <xdr:cNvPr id="136" name="テキスト ボックス 135"/>
        <xdr:cNvSpPr txBox="1"/>
      </xdr:nvSpPr>
      <xdr:spPr>
        <a:xfrm>
          <a:off x="3924300" y="667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173103</xdr:rowOff>
    </xdr:from>
    <xdr:to>
      <xdr:col>19</xdr:col>
      <xdr:colOff>38100</xdr:colOff>
      <xdr:row>35</xdr:row>
      <xdr:rowOff>274703</xdr:rowOff>
    </xdr:to>
    <xdr:sp macro="" textlink="">
      <xdr:nvSpPr>
        <xdr:cNvPr id="137" name="楕円 136"/>
        <xdr:cNvSpPr/>
      </xdr:nvSpPr>
      <xdr:spPr bwMode="auto">
        <a:xfrm>
          <a:off x="3556000" y="678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284880</xdr:rowOff>
    </xdr:from>
    <xdr:ext cx="762000" cy="259045"/>
    <xdr:sp macro="" textlink="">
      <xdr:nvSpPr>
        <xdr:cNvPr id="138" name="テキスト ボックス 137"/>
        <xdr:cNvSpPr txBox="1"/>
      </xdr:nvSpPr>
      <xdr:spPr>
        <a:xfrm>
          <a:off x="3225800" y="655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182568</xdr:rowOff>
    </xdr:from>
    <xdr:to>
      <xdr:col>15</xdr:col>
      <xdr:colOff>101600</xdr:colOff>
      <xdr:row>35</xdr:row>
      <xdr:rowOff>284168</xdr:rowOff>
    </xdr:to>
    <xdr:sp macro="" textlink="">
      <xdr:nvSpPr>
        <xdr:cNvPr id="139" name="楕円 138"/>
        <xdr:cNvSpPr/>
      </xdr:nvSpPr>
      <xdr:spPr bwMode="auto">
        <a:xfrm>
          <a:off x="2857500" y="679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294345</xdr:rowOff>
    </xdr:from>
    <xdr:ext cx="762000" cy="259045"/>
    <xdr:sp macro="" textlink="">
      <xdr:nvSpPr>
        <xdr:cNvPr id="140" name="テキスト ボックス 139"/>
        <xdr:cNvSpPr txBox="1"/>
      </xdr:nvSpPr>
      <xdr:spPr>
        <a:xfrm>
          <a:off x="2527300" y="656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61,717
61,416
725.65
33,024,589
31,478,927
1,362,543
18,005,767
28,625,590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88281</xdr:rowOff>
    </xdr:from>
    <xdr:to>
      <xdr:col>24</xdr:col>
      <xdr:colOff>63500</xdr:colOff>
      <xdr:row>38</xdr:row>
      <xdr:rowOff>106504</xdr:rowOff>
    </xdr:to>
    <xdr:cxnSp macro="">
      <xdr:nvCxnSpPr>
        <xdr:cNvPr id="63" name="直線コネクタ 62"/>
        <xdr:cNvCxnSpPr/>
      </xdr:nvCxnSpPr>
      <xdr:spPr>
        <a:xfrm>
          <a:off x="3797300" y="6603381"/>
          <a:ext cx="8382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88281</xdr:rowOff>
    </xdr:from>
    <xdr:to>
      <xdr:col>19</xdr:col>
      <xdr:colOff>177800</xdr:colOff>
      <xdr:row>38</xdr:row>
      <xdr:rowOff>96658</xdr:rowOff>
    </xdr:to>
    <xdr:cxnSp macro="">
      <xdr:nvCxnSpPr>
        <xdr:cNvPr id="66" name="直線コネクタ 65"/>
        <xdr:cNvCxnSpPr/>
      </xdr:nvCxnSpPr>
      <xdr:spPr>
        <a:xfrm flipV="1">
          <a:off x="2908300" y="6603381"/>
          <a:ext cx="8890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45941</xdr:rowOff>
    </xdr:from>
    <xdr:to>
      <xdr:col>15</xdr:col>
      <xdr:colOff>50800</xdr:colOff>
      <xdr:row>38</xdr:row>
      <xdr:rowOff>96658</xdr:rowOff>
    </xdr:to>
    <xdr:cxnSp macro="">
      <xdr:nvCxnSpPr>
        <xdr:cNvPr id="69" name="直線コネクタ 68"/>
        <xdr:cNvCxnSpPr/>
      </xdr:nvCxnSpPr>
      <xdr:spPr>
        <a:xfrm>
          <a:off x="2019300" y="6561041"/>
          <a:ext cx="889000" cy="5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45941</xdr:rowOff>
    </xdr:from>
    <xdr:to>
      <xdr:col>10</xdr:col>
      <xdr:colOff>114300</xdr:colOff>
      <xdr:row>38</xdr:row>
      <xdr:rowOff>56131</xdr:rowOff>
    </xdr:to>
    <xdr:cxnSp macro="">
      <xdr:nvCxnSpPr>
        <xdr:cNvPr id="72" name="直線コネクタ 71"/>
        <xdr:cNvCxnSpPr/>
      </xdr:nvCxnSpPr>
      <xdr:spPr>
        <a:xfrm flipV="1">
          <a:off x="1130300" y="6561041"/>
          <a:ext cx="8890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99030</xdr:rowOff>
    </xdr:from>
    <xdr:ext cx="534377" cy="259045"/>
    <xdr:sp macro="" textlink="">
      <xdr:nvSpPr>
        <xdr:cNvPr id="76" name="テキスト ボックス 75"/>
        <xdr:cNvSpPr txBox="1"/>
      </xdr:nvSpPr>
      <xdr:spPr>
        <a:xfrm>
          <a:off x="863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55704</xdr:rowOff>
    </xdr:from>
    <xdr:to>
      <xdr:col>24</xdr:col>
      <xdr:colOff>114300</xdr:colOff>
      <xdr:row>38</xdr:row>
      <xdr:rowOff>157304</xdr:rowOff>
    </xdr:to>
    <xdr:sp macro="" textlink="">
      <xdr:nvSpPr>
        <xdr:cNvPr id="82" name="楕円 81"/>
        <xdr:cNvSpPr/>
      </xdr:nvSpPr>
      <xdr:spPr>
        <a:xfrm>
          <a:off x="4584700" y="65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142081</xdr:rowOff>
    </xdr:from>
    <xdr:ext cx="534377" cy="259045"/>
    <xdr:sp macro="" textlink="">
      <xdr:nvSpPr>
        <xdr:cNvPr id="83" name="人件費該当値テキスト"/>
        <xdr:cNvSpPr txBox="1"/>
      </xdr:nvSpPr>
      <xdr:spPr>
        <a:xfrm>
          <a:off x="4686300" y="64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37481</xdr:rowOff>
    </xdr:from>
    <xdr:to>
      <xdr:col>20</xdr:col>
      <xdr:colOff>38100</xdr:colOff>
      <xdr:row>38</xdr:row>
      <xdr:rowOff>139081</xdr:rowOff>
    </xdr:to>
    <xdr:sp macro="" textlink="">
      <xdr:nvSpPr>
        <xdr:cNvPr id="84" name="楕円 83"/>
        <xdr:cNvSpPr/>
      </xdr:nvSpPr>
      <xdr:spPr>
        <a:xfrm>
          <a:off x="3746500" y="655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130208</xdr:rowOff>
    </xdr:from>
    <xdr:ext cx="534377" cy="259045"/>
    <xdr:sp macro="" textlink="">
      <xdr:nvSpPr>
        <xdr:cNvPr id="85" name="テキスト ボックス 84"/>
        <xdr:cNvSpPr txBox="1"/>
      </xdr:nvSpPr>
      <xdr:spPr>
        <a:xfrm>
          <a:off x="3530111" y="664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45858</xdr:rowOff>
    </xdr:from>
    <xdr:to>
      <xdr:col>15</xdr:col>
      <xdr:colOff>101600</xdr:colOff>
      <xdr:row>38</xdr:row>
      <xdr:rowOff>147458</xdr:rowOff>
    </xdr:to>
    <xdr:sp macro="" textlink="">
      <xdr:nvSpPr>
        <xdr:cNvPr id="86" name="楕円 85"/>
        <xdr:cNvSpPr/>
      </xdr:nvSpPr>
      <xdr:spPr>
        <a:xfrm>
          <a:off x="2857500" y="65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138585</xdr:rowOff>
    </xdr:from>
    <xdr:ext cx="534377" cy="259045"/>
    <xdr:sp macro="" textlink="">
      <xdr:nvSpPr>
        <xdr:cNvPr id="87" name="テキスト ボックス 86"/>
        <xdr:cNvSpPr txBox="1"/>
      </xdr:nvSpPr>
      <xdr:spPr>
        <a:xfrm>
          <a:off x="2641111" y="665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166591</xdr:rowOff>
    </xdr:from>
    <xdr:to>
      <xdr:col>10</xdr:col>
      <xdr:colOff>165100</xdr:colOff>
      <xdr:row>38</xdr:row>
      <xdr:rowOff>96741</xdr:rowOff>
    </xdr:to>
    <xdr:sp macro="" textlink="">
      <xdr:nvSpPr>
        <xdr:cNvPr id="88" name="楕円 87"/>
        <xdr:cNvSpPr/>
      </xdr:nvSpPr>
      <xdr:spPr>
        <a:xfrm>
          <a:off x="1968500" y="651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87868</xdr:rowOff>
    </xdr:from>
    <xdr:ext cx="534377" cy="259045"/>
    <xdr:sp macro="" textlink="">
      <xdr:nvSpPr>
        <xdr:cNvPr id="89" name="テキスト ボックス 88"/>
        <xdr:cNvSpPr txBox="1"/>
      </xdr:nvSpPr>
      <xdr:spPr>
        <a:xfrm>
          <a:off x="1752111" y="660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5331</xdr:rowOff>
    </xdr:from>
    <xdr:to>
      <xdr:col>6</xdr:col>
      <xdr:colOff>38100</xdr:colOff>
      <xdr:row>38</xdr:row>
      <xdr:rowOff>106931</xdr:rowOff>
    </xdr:to>
    <xdr:sp macro="" textlink="">
      <xdr:nvSpPr>
        <xdr:cNvPr id="90" name="楕円 89"/>
        <xdr:cNvSpPr/>
      </xdr:nvSpPr>
      <xdr:spPr>
        <a:xfrm>
          <a:off x="1079500" y="652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98058</xdr:rowOff>
    </xdr:from>
    <xdr:ext cx="534377" cy="259045"/>
    <xdr:sp macro="" textlink="">
      <xdr:nvSpPr>
        <xdr:cNvPr id="91" name="テキスト ボックス 90"/>
        <xdr:cNvSpPr txBox="1"/>
      </xdr:nvSpPr>
      <xdr:spPr>
        <a:xfrm>
          <a:off x="863111" y="661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41859</xdr:rowOff>
    </xdr:from>
    <xdr:to>
      <xdr:col>24</xdr:col>
      <xdr:colOff>63500</xdr:colOff>
      <xdr:row>57</xdr:row>
      <xdr:rowOff>112692</xdr:rowOff>
    </xdr:to>
    <xdr:cxnSp macro="">
      <xdr:nvCxnSpPr>
        <xdr:cNvPr id="123" name="直線コネクタ 122"/>
        <xdr:cNvCxnSpPr/>
      </xdr:nvCxnSpPr>
      <xdr:spPr>
        <a:xfrm flipV="1">
          <a:off x="3797300" y="9814509"/>
          <a:ext cx="8382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71202</xdr:rowOff>
    </xdr:from>
    <xdr:to>
      <xdr:col>19</xdr:col>
      <xdr:colOff>177800</xdr:colOff>
      <xdr:row>57</xdr:row>
      <xdr:rowOff>112692</xdr:rowOff>
    </xdr:to>
    <xdr:cxnSp macro="">
      <xdr:nvCxnSpPr>
        <xdr:cNvPr id="126" name="直線コネクタ 125"/>
        <xdr:cNvCxnSpPr/>
      </xdr:nvCxnSpPr>
      <xdr:spPr>
        <a:xfrm>
          <a:off x="2908300" y="9843852"/>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71202</xdr:rowOff>
    </xdr:from>
    <xdr:to>
      <xdr:col>15</xdr:col>
      <xdr:colOff>50800</xdr:colOff>
      <xdr:row>57</xdr:row>
      <xdr:rowOff>122914</xdr:rowOff>
    </xdr:to>
    <xdr:cxnSp macro="">
      <xdr:nvCxnSpPr>
        <xdr:cNvPr id="129" name="直線コネクタ 128"/>
        <xdr:cNvCxnSpPr/>
      </xdr:nvCxnSpPr>
      <xdr:spPr>
        <a:xfrm flipV="1">
          <a:off x="2019300" y="9843852"/>
          <a:ext cx="889000" cy="5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68866</xdr:rowOff>
    </xdr:from>
    <xdr:to>
      <xdr:col>10</xdr:col>
      <xdr:colOff>114300</xdr:colOff>
      <xdr:row>57</xdr:row>
      <xdr:rowOff>122914</xdr:rowOff>
    </xdr:to>
    <xdr:cxnSp macro="">
      <xdr:nvCxnSpPr>
        <xdr:cNvPr id="132" name="直線コネクタ 131"/>
        <xdr:cNvCxnSpPr/>
      </xdr:nvCxnSpPr>
      <xdr:spPr>
        <a:xfrm>
          <a:off x="1130300" y="9841516"/>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162509</xdr:rowOff>
    </xdr:from>
    <xdr:to>
      <xdr:col>24</xdr:col>
      <xdr:colOff>114300</xdr:colOff>
      <xdr:row>57</xdr:row>
      <xdr:rowOff>92659</xdr:rowOff>
    </xdr:to>
    <xdr:sp macro="" textlink="">
      <xdr:nvSpPr>
        <xdr:cNvPr id="142" name="楕円 141"/>
        <xdr:cNvSpPr/>
      </xdr:nvSpPr>
      <xdr:spPr>
        <a:xfrm>
          <a:off x="4584700" y="9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140936</xdr:rowOff>
    </xdr:from>
    <xdr:ext cx="534377" cy="259045"/>
    <xdr:sp macro="" textlink="">
      <xdr:nvSpPr>
        <xdr:cNvPr id="143" name="物件費該当値テキスト"/>
        <xdr:cNvSpPr txBox="1"/>
      </xdr:nvSpPr>
      <xdr:spPr>
        <a:xfrm>
          <a:off x="4686300" y="97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61892</xdr:rowOff>
    </xdr:from>
    <xdr:to>
      <xdr:col>20</xdr:col>
      <xdr:colOff>38100</xdr:colOff>
      <xdr:row>57</xdr:row>
      <xdr:rowOff>163492</xdr:rowOff>
    </xdr:to>
    <xdr:sp macro="" textlink="">
      <xdr:nvSpPr>
        <xdr:cNvPr id="144" name="楕円 143"/>
        <xdr:cNvSpPr/>
      </xdr:nvSpPr>
      <xdr:spPr>
        <a:xfrm>
          <a:off x="3746500" y="98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154619</xdr:rowOff>
    </xdr:from>
    <xdr:ext cx="534377" cy="259045"/>
    <xdr:sp macro="" textlink="">
      <xdr:nvSpPr>
        <xdr:cNvPr id="145" name="テキスト ボックス 144"/>
        <xdr:cNvSpPr txBox="1"/>
      </xdr:nvSpPr>
      <xdr:spPr>
        <a:xfrm>
          <a:off x="3530111" y="992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20402</xdr:rowOff>
    </xdr:from>
    <xdr:to>
      <xdr:col>15</xdr:col>
      <xdr:colOff>101600</xdr:colOff>
      <xdr:row>57</xdr:row>
      <xdr:rowOff>122002</xdr:rowOff>
    </xdr:to>
    <xdr:sp macro="" textlink="">
      <xdr:nvSpPr>
        <xdr:cNvPr id="146" name="楕円 145"/>
        <xdr:cNvSpPr/>
      </xdr:nvSpPr>
      <xdr:spPr>
        <a:xfrm>
          <a:off x="2857500" y="97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113129</xdr:rowOff>
    </xdr:from>
    <xdr:ext cx="534377" cy="259045"/>
    <xdr:sp macro="" textlink="">
      <xdr:nvSpPr>
        <xdr:cNvPr id="147" name="テキスト ボックス 146"/>
        <xdr:cNvSpPr txBox="1"/>
      </xdr:nvSpPr>
      <xdr:spPr>
        <a:xfrm>
          <a:off x="2641111" y="98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72114</xdr:rowOff>
    </xdr:from>
    <xdr:to>
      <xdr:col>10</xdr:col>
      <xdr:colOff>165100</xdr:colOff>
      <xdr:row>58</xdr:row>
      <xdr:rowOff>2264</xdr:rowOff>
    </xdr:to>
    <xdr:sp macro="" textlink="">
      <xdr:nvSpPr>
        <xdr:cNvPr id="148" name="楕円 147"/>
        <xdr:cNvSpPr/>
      </xdr:nvSpPr>
      <xdr:spPr>
        <a:xfrm>
          <a:off x="1968500" y="98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164841</xdr:rowOff>
    </xdr:from>
    <xdr:ext cx="534377" cy="259045"/>
    <xdr:sp macro="" textlink="">
      <xdr:nvSpPr>
        <xdr:cNvPr id="149" name="テキスト ボックス 148"/>
        <xdr:cNvSpPr txBox="1"/>
      </xdr:nvSpPr>
      <xdr:spPr>
        <a:xfrm>
          <a:off x="1752111" y="99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18066</xdr:rowOff>
    </xdr:from>
    <xdr:to>
      <xdr:col>6</xdr:col>
      <xdr:colOff>38100</xdr:colOff>
      <xdr:row>57</xdr:row>
      <xdr:rowOff>119666</xdr:rowOff>
    </xdr:to>
    <xdr:sp macro="" textlink="">
      <xdr:nvSpPr>
        <xdr:cNvPr id="150" name="楕円 149"/>
        <xdr:cNvSpPr/>
      </xdr:nvSpPr>
      <xdr:spPr>
        <a:xfrm>
          <a:off x="1079500" y="97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110793</xdr:rowOff>
    </xdr:from>
    <xdr:ext cx="534377" cy="259045"/>
    <xdr:sp macro="" textlink="">
      <xdr:nvSpPr>
        <xdr:cNvPr id="151" name="テキスト ボックス 150"/>
        <xdr:cNvSpPr txBox="1"/>
      </xdr:nvSpPr>
      <xdr:spPr>
        <a:xfrm>
          <a:off x="863111" y="9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120307</xdr:rowOff>
    </xdr:from>
    <xdr:to>
      <xdr:col>24</xdr:col>
      <xdr:colOff>63500</xdr:colOff>
      <xdr:row>76</xdr:row>
      <xdr:rowOff>29363</xdr:rowOff>
    </xdr:to>
    <xdr:cxnSp macro="">
      <xdr:nvCxnSpPr>
        <xdr:cNvPr id="180" name="直線コネクタ 179"/>
        <xdr:cNvCxnSpPr/>
      </xdr:nvCxnSpPr>
      <xdr:spPr>
        <a:xfrm flipV="1">
          <a:off x="3797300" y="12979057"/>
          <a:ext cx="838200" cy="8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48886</xdr:rowOff>
    </xdr:from>
    <xdr:ext cx="469744" cy="259045"/>
    <xdr:sp macro="" textlink="">
      <xdr:nvSpPr>
        <xdr:cNvPr id="181" name="維持補修費平均値テキスト"/>
        <xdr:cNvSpPr txBox="1"/>
      </xdr:nvSpPr>
      <xdr:spPr>
        <a:xfrm>
          <a:off x="4686300" y="13250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29363</xdr:rowOff>
    </xdr:from>
    <xdr:to>
      <xdr:col>19</xdr:col>
      <xdr:colOff>177800</xdr:colOff>
      <xdr:row>76</xdr:row>
      <xdr:rowOff>123165</xdr:rowOff>
    </xdr:to>
    <xdr:cxnSp macro="">
      <xdr:nvCxnSpPr>
        <xdr:cNvPr id="183" name="直線コネクタ 182"/>
        <xdr:cNvCxnSpPr/>
      </xdr:nvCxnSpPr>
      <xdr:spPr>
        <a:xfrm flipV="1">
          <a:off x="2908300" y="13059563"/>
          <a:ext cx="889000" cy="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124401</xdr:rowOff>
    </xdr:from>
    <xdr:ext cx="469744" cy="259045"/>
    <xdr:sp macro="" textlink="">
      <xdr:nvSpPr>
        <xdr:cNvPr id="185" name="テキスト ボックス 184"/>
        <xdr:cNvSpPr txBox="1"/>
      </xdr:nvSpPr>
      <xdr:spPr>
        <a:xfrm>
          <a:off x="3562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123165</xdr:rowOff>
    </xdr:from>
    <xdr:to>
      <xdr:col>15</xdr:col>
      <xdr:colOff>50800</xdr:colOff>
      <xdr:row>77</xdr:row>
      <xdr:rowOff>18466</xdr:rowOff>
    </xdr:to>
    <xdr:cxnSp macro="">
      <xdr:nvCxnSpPr>
        <xdr:cNvPr id="186" name="直線コネクタ 185"/>
        <xdr:cNvCxnSpPr/>
      </xdr:nvCxnSpPr>
      <xdr:spPr>
        <a:xfrm flipV="1">
          <a:off x="2019300" y="13153365"/>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1528</xdr:rowOff>
    </xdr:from>
    <xdr:ext cx="469744" cy="259045"/>
    <xdr:sp macro="" textlink="">
      <xdr:nvSpPr>
        <xdr:cNvPr id="188" name="テキスト ボックス 187"/>
        <xdr:cNvSpPr txBox="1"/>
      </xdr:nvSpPr>
      <xdr:spPr>
        <a:xfrm>
          <a:off x="2673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18466</xdr:rowOff>
    </xdr:from>
    <xdr:to>
      <xdr:col>10</xdr:col>
      <xdr:colOff>114300</xdr:colOff>
      <xdr:row>77</xdr:row>
      <xdr:rowOff>49364</xdr:rowOff>
    </xdr:to>
    <xdr:cxnSp macro="">
      <xdr:nvCxnSpPr>
        <xdr:cNvPr id="189" name="直線コネクタ 188"/>
        <xdr:cNvCxnSpPr/>
      </xdr:nvCxnSpPr>
      <xdr:spPr>
        <a:xfrm flipV="1">
          <a:off x="1130300" y="13220116"/>
          <a:ext cx="889000" cy="3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91" name="テキスト ボックス 190"/>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69507</xdr:rowOff>
    </xdr:from>
    <xdr:to>
      <xdr:col>24</xdr:col>
      <xdr:colOff>114300</xdr:colOff>
      <xdr:row>75</xdr:row>
      <xdr:rowOff>171107</xdr:rowOff>
    </xdr:to>
    <xdr:sp macro="" textlink="">
      <xdr:nvSpPr>
        <xdr:cNvPr id="199" name="楕円 198"/>
        <xdr:cNvSpPr/>
      </xdr:nvSpPr>
      <xdr:spPr>
        <a:xfrm>
          <a:off x="4584700" y="129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92384</xdr:rowOff>
    </xdr:from>
    <xdr:ext cx="534377" cy="259045"/>
    <xdr:sp macro="" textlink="">
      <xdr:nvSpPr>
        <xdr:cNvPr id="200" name="維持補修費該当値テキスト"/>
        <xdr:cNvSpPr txBox="1"/>
      </xdr:nvSpPr>
      <xdr:spPr>
        <a:xfrm>
          <a:off x="4686300" y="1277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150013</xdr:rowOff>
    </xdr:from>
    <xdr:to>
      <xdr:col>20</xdr:col>
      <xdr:colOff>38100</xdr:colOff>
      <xdr:row>76</xdr:row>
      <xdr:rowOff>80163</xdr:rowOff>
    </xdr:to>
    <xdr:sp macro="" textlink="">
      <xdr:nvSpPr>
        <xdr:cNvPr id="201" name="楕円 200"/>
        <xdr:cNvSpPr/>
      </xdr:nvSpPr>
      <xdr:spPr>
        <a:xfrm>
          <a:off x="3746500" y="130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96690</xdr:rowOff>
    </xdr:from>
    <xdr:ext cx="534377" cy="259045"/>
    <xdr:sp macro="" textlink="">
      <xdr:nvSpPr>
        <xdr:cNvPr id="202" name="テキスト ボックス 201"/>
        <xdr:cNvSpPr txBox="1"/>
      </xdr:nvSpPr>
      <xdr:spPr>
        <a:xfrm>
          <a:off x="3530111" y="1278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72365</xdr:rowOff>
    </xdr:from>
    <xdr:to>
      <xdr:col>15</xdr:col>
      <xdr:colOff>101600</xdr:colOff>
      <xdr:row>77</xdr:row>
      <xdr:rowOff>2515</xdr:rowOff>
    </xdr:to>
    <xdr:sp macro="" textlink="">
      <xdr:nvSpPr>
        <xdr:cNvPr id="203" name="楕円 202"/>
        <xdr:cNvSpPr/>
      </xdr:nvSpPr>
      <xdr:spPr>
        <a:xfrm>
          <a:off x="2857500" y="131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19042</xdr:rowOff>
    </xdr:from>
    <xdr:ext cx="534377" cy="259045"/>
    <xdr:sp macro="" textlink="">
      <xdr:nvSpPr>
        <xdr:cNvPr id="204" name="テキスト ボックス 203"/>
        <xdr:cNvSpPr txBox="1"/>
      </xdr:nvSpPr>
      <xdr:spPr>
        <a:xfrm>
          <a:off x="2641111" y="128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139116</xdr:rowOff>
    </xdr:from>
    <xdr:to>
      <xdr:col>10</xdr:col>
      <xdr:colOff>165100</xdr:colOff>
      <xdr:row>77</xdr:row>
      <xdr:rowOff>69266</xdr:rowOff>
    </xdr:to>
    <xdr:sp macro="" textlink="">
      <xdr:nvSpPr>
        <xdr:cNvPr id="205" name="楕円 204"/>
        <xdr:cNvSpPr/>
      </xdr:nvSpPr>
      <xdr:spPr>
        <a:xfrm>
          <a:off x="1968500" y="131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85793</xdr:rowOff>
    </xdr:from>
    <xdr:ext cx="469744" cy="259045"/>
    <xdr:sp macro="" textlink="">
      <xdr:nvSpPr>
        <xdr:cNvPr id="206" name="テキスト ボックス 205"/>
        <xdr:cNvSpPr txBox="1"/>
      </xdr:nvSpPr>
      <xdr:spPr>
        <a:xfrm>
          <a:off x="1784428" y="129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170014</xdr:rowOff>
    </xdr:from>
    <xdr:to>
      <xdr:col>6</xdr:col>
      <xdr:colOff>38100</xdr:colOff>
      <xdr:row>77</xdr:row>
      <xdr:rowOff>100164</xdr:rowOff>
    </xdr:to>
    <xdr:sp macro="" textlink="">
      <xdr:nvSpPr>
        <xdr:cNvPr id="207" name="楕円 206"/>
        <xdr:cNvSpPr/>
      </xdr:nvSpPr>
      <xdr:spPr>
        <a:xfrm>
          <a:off x="1079500" y="132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116691</xdr:rowOff>
    </xdr:from>
    <xdr:ext cx="469744" cy="259045"/>
    <xdr:sp macro="" textlink="">
      <xdr:nvSpPr>
        <xdr:cNvPr id="208" name="テキスト ボックス 207"/>
        <xdr:cNvSpPr txBox="1"/>
      </xdr:nvSpPr>
      <xdr:spPr>
        <a:xfrm>
          <a:off x="895428" y="1297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59868</xdr:rowOff>
    </xdr:from>
    <xdr:to>
      <xdr:col>24</xdr:col>
      <xdr:colOff>63500</xdr:colOff>
      <xdr:row>94</xdr:row>
      <xdr:rowOff>85522</xdr:rowOff>
    </xdr:to>
    <xdr:cxnSp macro="">
      <xdr:nvCxnSpPr>
        <xdr:cNvPr id="238" name="直線コネクタ 237"/>
        <xdr:cNvCxnSpPr/>
      </xdr:nvCxnSpPr>
      <xdr:spPr>
        <a:xfrm flipV="1">
          <a:off x="3797300" y="16176168"/>
          <a:ext cx="8382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85522</xdr:rowOff>
    </xdr:from>
    <xdr:to>
      <xdr:col>19</xdr:col>
      <xdr:colOff>177800</xdr:colOff>
      <xdr:row>94</xdr:row>
      <xdr:rowOff>128409</xdr:rowOff>
    </xdr:to>
    <xdr:cxnSp macro="">
      <xdr:nvCxnSpPr>
        <xdr:cNvPr id="241" name="直線コネクタ 240"/>
        <xdr:cNvCxnSpPr/>
      </xdr:nvCxnSpPr>
      <xdr:spPr>
        <a:xfrm flipV="1">
          <a:off x="2908300" y="16201822"/>
          <a:ext cx="889000" cy="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128409</xdr:rowOff>
    </xdr:from>
    <xdr:to>
      <xdr:col>15</xdr:col>
      <xdr:colOff>50800</xdr:colOff>
      <xdr:row>95</xdr:row>
      <xdr:rowOff>46202</xdr:rowOff>
    </xdr:to>
    <xdr:cxnSp macro="">
      <xdr:nvCxnSpPr>
        <xdr:cNvPr id="244" name="直線コネクタ 243"/>
        <xdr:cNvCxnSpPr/>
      </xdr:nvCxnSpPr>
      <xdr:spPr>
        <a:xfrm flipV="1">
          <a:off x="2019300" y="16244709"/>
          <a:ext cx="889000" cy="8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46202</xdr:rowOff>
    </xdr:from>
    <xdr:to>
      <xdr:col>10</xdr:col>
      <xdr:colOff>114300</xdr:colOff>
      <xdr:row>95</xdr:row>
      <xdr:rowOff>136030</xdr:rowOff>
    </xdr:to>
    <xdr:cxnSp macro="">
      <xdr:nvCxnSpPr>
        <xdr:cNvPr id="247" name="直線コネクタ 246"/>
        <xdr:cNvCxnSpPr/>
      </xdr:nvCxnSpPr>
      <xdr:spPr>
        <a:xfrm flipV="1">
          <a:off x="1130300" y="16333952"/>
          <a:ext cx="889000" cy="8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9068</xdr:rowOff>
    </xdr:from>
    <xdr:to>
      <xdr:col>24</xdr:col>
      <xdr:colOff>114300</xdr:colOff>
      <xdr:row>94</xdr:row>
      <xdr:rowOff>110668</xdr:rowOff>
    </xdr:to>
    <xdr:sp macro="" textlink="">
      <xdr:nvSpPr>
        <xdr:cNvPr id="257" name="楕円 256"/>
        <xdr:cNvSpPr/>
      </xdr:nvSpPr>
      <xdr:spPr>
        <a:xfrm>
          <a:off x="4584700" y="161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31945</xdr:rowOff>
    </xdr:from>
    <xdr:ext cx="599010" cy="259045"/>
    <xdr:sp macro="" textlink="">
      <xdr:nvSpPr>
        <xdr:cNvPr id="258" name="扶助費該当値テキスト"/>
        <xdr:cNvSpPr txBox="1"/>
      </xdr:nvSpPr>
      <xdr:spPr>
        <a:xfrm>
          <a:off x="4686300" y="1597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34722</xdr:rowOff>
    </xdr:from>
    <xdr:to>
      <xdr:col>20</xdr:col>
      <xdr:colOff>38100</xdr:colOff>
      <xdr:row>94</xdr:row>
      <xdr:rowOff>136322</xdr:rowOff>
    </xdr:to>
    <xdr:sp macro="" textlink="">
      <xdr:nvSpPr>
        <xdr:cNvPr id="259" name="楕円 258"/>
        <xdr:cNvSpPr/>
      </xdr:nvSpPr>
      <xdr:spPr>
        <a:xfrm>
          <a:off x="3746500" y="161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152849</xdr:rowOff>
    </xdr:from>
    <xdr:ext cx="599010" cy="259045"/>
    <xdr:sp macro="" textlink="">
      <xdr:nvSpPr>
        <xdr:cNvPr id="260" name="テキスト ボックス 259"/>
        <xdr:cNvSpPr txBox="1"/>
      </xdr:nvSpPr>
      <xdr:spPr>
        <a:xfrm>
          <a:off x="3497795" y="1592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77609</xdr:rowOff>
    </xdr:from>
    <xdr:to>
      <xdr:col>15</xdr:col>
      <xdr:colOff>101600</xdr:colOff>
      <xdr:row>95</xdr:row>
      <xdr:rowOff>7759</xdr:rowOff>
    </xdr:to>
    <xdr:sp macro="" textlink="">
      <xdr:nvSpPr>
        <xdr:cNvPr id="261" name="楕円 260"/>
        <xdr:cNvSpPr/>
      </xdr:nvSpPr>
      <xdr:spPr>
        <a:xfrm>
          <a:off x="2857500" y="161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24286</xdr:rowOff>
    </xdr:from>
    <xdr:ext cx="599010" cy="259045"/>
    <xdr:sp macro="" textlink="">
      <xdr:nvSpPr>
        <xdr:cNvPr id="262" name="テキスト ボックス 261"/>
        <xdr:cNvSpPr txBox="1"/>
      </xdr:nvSpPr>
      <xdr:spPr>
        <a:xfrm>
          <a:off x="2608795" y="159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166852</xdr:rowOff>
    </xdr:from>
    <xdr:to>
      <xdr:col>10</xdr:col>
      <xdr:colOff>165100</xdr:colOff>
      <xdr:row>95</xdr:row>
      <xdr:rowOff>97002</xdr:rowOff>
    </xdr:to>
    <xdr:sp macro="" textlink="">
      <xdr:nvSpPr>
        <xdr:cNvPr id="263" name="楕円 262"/>
        <xdr:cNvSpPr/>
      </xdr:nvSpPr>
      <xdr:spPr>
        <a:xfrm>
          <a:off x="1968500" y="162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113529</xdr:rowOff>
    </xdr:from>
    <xdr:ext cx="599010" cy="259045"/>
    <xdr:sp macro="" textlink="">
      <xdr:nvSpPr>
        <xdr:cNvPr id="264" name="テキスト ボックス 263"/>
        <xdr:cNvSpPr txBox="1"/>
      </xdr:nvSpPr>
      <xdr:spPr>
        <a:xfrm>
          <a:off x="1719795" y="1605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85230</xdr:rowOff>
    </xdr:from>
    <xdr:to>
      <xdr:col>6</xdr:col>
      <xdr:colOff>38100</xdr:colOff>
      <xdr:row>96</xdr:row>
      <xdr:rowOff>15380</xdr:rowOff>
    </xdr:to>
    <xdr:sp macro="" textlink="">
      <xdr:nvSpPr>
        <xdr:cNvPr id="265" name="楕円 264"/>
        <xdr:cNvSpPr/>
      </xdr:nvSpPr>
      <xdr:spPr>
        <a:xfrm>
          <a:off x="1079500" y="163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31907</xdr:rowOff>
    </xdr:from>
    <xdr:ext cx="599010" cy="259045"/>
    <xdr:sp macro="" textlink="">
      <xdr:nvSpPr>
        <xdr:cNvPr id="266" name="テキスト ボックス 265"/>
        <xdr:cNvSpPr txBox="1"/>
      </xdr:nvSpPr>
      <xdr:spPr>
        <a:xfrm>
          <a:off x="830795" y="1614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50818</xdr:rowOff>
    </xdr:from>
    <xdr:to>
      <xdr:col>55</xdr:col>
      <xdr:colOff>0</xdr:colOff>
      <xdr:row>34</xdr:row>
      <xdr:rowOff>53812</xdr:rowOff>
    </xdr:to>
    <xdr:cxnSp macro="">
      <xdr:nvCxnSpPr>
        <xdr:cNvPr id="297" name="直線コネクタ 296"/>
        <xdr:cNvCxnSpPr/>
      </xdr:nvCxnSpPr>
      <xdr:spPr>
        <a:xfrm flipV="1">
          <a:off x="9639300" y="5880118"/>
          <a:ext cx="8382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53812</xdr:rowOff>
    </xdr:from>
    <xdr:to>
      <xdr:col>50</xdr:col>
      <xdr:colOff>114300</xdr:colOff>
      <xdr:row>34</xdr:row>
      <xdr:rowOff>75910</xdr:rowOff>
    </xdr:to>
    <xdr:cxnSp macro="">
      <xdr:nvCxnSpPr>
        <xdr:cNvPr id="300" name="直線コネクタ 299"/>
        <xdr:cNvCxnSpPr/>
      </xdr:nvCxnSpPr>
      <xdr:spPr>
        <a:xfrm flipV="1">
          <a:off x="8750300" y="588311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170137</xdr:rowOff>
    </xdr:from>
    <xdr:to>
      <xdr:col>45</xdr:col>
      <xdr:colOff>177800</xdr:colOff>
      <xdr:row>34</xdr:row>
      <xdr:rowOff>75910</xdr:rowOff>
    </xdr:to>
    <xdr:cxnSp macro="">
      <xdr:nvCxnSpPr>
        <xdr:cNvPr id="303" name="直線コネクタ 302"/>
        <xdr:cNvCxnSpPr/>
      </xdr:nvCxnSpPr>
      <xdr:spPr>
        <a:xfrm>
          <a:off x="7861300" y="5827987"/>
          <a:ext cx="889000" cy="7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170137</xdr:rowOff>
    </xdr:from>
    <xdr:to>
      <xdr:col>41</xdr:col>
      <xdr:colOff>50800</xdr:colOff>
      <xdr:row>34</xdr:row>
      <xdr:rowOff>43492</xdr:rowOff>
    </xdr:to>
    <xdr:cxnSp macro="">
      <xdr:nvCxnSpPr>
        <xdr:cNvPr id="306" name="直線コネクタ 305"/>
        <xdr:cNvCxnSpPr/>
      </xdr:nvCxnSpPr>
      <xdr:spPr>
        <a:xfrm flipV="1">
          <a:off x="6972300" y="5827987"/>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18</xdr:rowOff>
    </xdr:from>
    <xdr:to>
      <xdr:col>55</xdr:col>
      <xdr:colOff>50800</xdr:colOff>
      <xdr:row>34</xdr:row>
      <xdr:rowOff>101618</xdr:rowOff>
    </xdr:to>
    <xdr:sp macro="" textlink="">
      <xdr:nvSpPr>
        <xdr:cNvPr id="316" name="楕円 315"/>
        <xdr:cNvSpPr/>
      </xdr:nvSpPr>
      <xdr:spPr>
        <a:xfrm>
          <a:off x="10426700" y="58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22895</xdr:rowOff>
    </xdr:from>
    <xdr:ext cx="534377" cy="259045"/>
    <xdr:sp macro="" textlink="">
      <xdr:nvSpPr>
        <xdr:cNvPr id="317" name="補助費等該当値テキスト"/>
        <xdr:cNvSpPr txBox="1"/>
      </xdr:nvSpPr>
      <xdr:spPr>
        <a:xfrm>
          <a:off x="10528300" y="56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3012</xdr:rowOff>
    </xdr:from>
    <xdr:to>
      <xdr:col>50</xdr:col>
      <xdr:colOff>165100</xdr:colOff>
      <xdr:row>34</xdr:row>
      <xdr:rowOff>104612</xdr:rowOff>
    </xdr:to>
    <xdr:sp macro="" textlink="">
      <xdr:nvSpPr>
        <xdr:cNvPr id="318" name="楕円 317"/>
        <xdr:cNvSpPr/>
      </xdr:nvSpPr>
      <xdr:spPr>
        <a:xfrm>
          <a:off x="9588500" y="58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121139</xdr:rowOff>
    </xdr:from>
    <xdr:ext cx="534377" cy="259045"/>
    <xdr:sp macro="" textlink="">
      <xdr:nvSpPr>
        <xdr:cNvPr id="319" name="テキスト ボックス 318"/>
        <xdr:cNvSpPr txBox="1"/>
      </xdr:nvSpPr>
      <xdr:spPr>
        <a:xfrm>
          <a:off x="9372111" y="560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25110</xdr:rowOff>
    </xdr:from>
    <xdr:to>
      <xdr:col>46</xdr:col>
      <xdr:colOff>38100</xdr:colOff>
      <xdr:row>34</xdr:row>
      <xdr:rowOff>126710</xdr:rowOff>
    </xdr:to>
    <xdr:sp macro="" textlink="">
      <xdr:nvSpPr>
        <xdr:cNvPr id="320" name="楕円 319"/>
        <xdr:cNvSpPr/>
      </xdr:nvSpPr>
      <xdr:spPr>
        <a:xfrm>
          <a:off x="8699500" y="58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143237</xdr:rowOff>
    </xdr:from>
    <xdr:ext cx="534377" cy="259045"/>
    <xdr:sp macro="" textlink="">
      <xdr:nvSpPr>
        <xdr:cNvPr id="321" name="テキスト ボックス 320"/>
        <xdr:cNvSpPr txBox="1"/>
      </xdr:nvSpPr>
      <xdr:spPr>
        <a:xfrm>
          <a:off x="8483111" y="562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119337</xdr:rowOff>
    </xdr:from>
    <xdr:to>
      <xdr:col>41</xdr:col>
      <xdr:colOff>101600</xdr:colOff>
      <xdr:row>34</xdr:row>
      <xdr:rowOff>49487</xdr:rowOff>
    </xdr:to>
    <xdr:sp macro="" textlink="">
      <xdr:nvSpPr>
        <xdr:cNvPr id="322" name="楕円 321"/>
        <xdr:cNvSpPr/>
      </xdr:nvSpPr>
      <xdr:spPr>
        <a:xfrm>
          <a:off x="7810500" y="577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66014</xdr:rowOff>
    </xdr:from>
    <xdr:ext cx="534377" cy="259045"/>
    <xdr:sp macro="" textlink="">
      <xdr:nvSpPr>
        <xdr:cNvPr id="323" name="テキスト ボックス 322"/>
        <xdr:cNvSpPr txBox="1"/>
      </xdr:nvSpPr>
      <xdr:spPr>
        <a:xfrm>
          <a:off x="7594111" y="555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164142</xdr:rowOff>
    </xdr:from>
    <xdr:to>
      <xdr:col>36</xdr:col>
      <xdr:colOff>165100</xdr:colOff>
      <xdr:row>34</xdr:row>
      <xdr:rowOff>94292</xdr:rowOff>
    </xdr:to>
    <xdr:sp macro="" textlink="">
      <xdr:nvSpPr>
        <xdr:cNvPr id="324" name="楕円 323"/>
        <xdr:cNvSpPr/>
      </xdr:nvSpPr>
      <xdr:spPr>
        <a:xfrm>
          <a:off x="6921500" y="582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110819</xdr:rowOff>
    </xdr:from>
    <xdr:ext cx="534377" cy="259045"/>
    <xdr:sp macro="" textlink="">
      <xdr:nvSpPr>
        <xdr:cNvPr id="325" name="テキスト ボックス 324"/>
        <xdr:cNvSpPr txBox="1"/>
      </xdr:nvSpPr>
      <xdr:spPr>
        <a:xfrm>
          <a:off x="6705111" y="559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25940</xdr:rowOff>
    </xdr:from>
    <xdr:to>
      <xdr:col>55</xdr:col>
      <xdr:colOff>0</xdr:colOff>
      <xdr:row>56</xdr:row>
      <xdr:rowOff>26708</xdr:rowOff>
    </xdr:to>
    <xdr:cxnSp macro="">
      <xdr:nvCxnSpPr>
        <xdr:cNvPr id="352" name="直線コネクタ 351"/>
        <xdr:cNvCxnSpPr/>
      </xdr:nvCxnSpPr>
      <xdr:spPr>
        <a:xfrm flipV="1">
          <a:off x="9639300" y="9455690"/>
          <a:ext cx="838200" cy="17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26708</xdr:rowOff>
    </xdr:from>
    <xdr:to>
      <xdr:col>50</xdr:col>
      <xdr:colOff>114300</xdr:colOff>
      <xdr:row>57</xdr:row>
      <xdr:rowOff>113832</xdr:rowOff>
    </xdr:to>
    <xdr:cxnSp macro="">
      <xdr:nvCxnSpPr>
        <xdr:cNvPr id="355" name="直線コネクタ 354"/>
        <xdr:cNvCxnSpPr/>
      </xdr:nvCxnSpPr>
      <xdr:spPr>
        <a:xfrm flipV="1">
          <a:off x="8750300" y="9627908"/>
          <a:ext cx="889000" cy="25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62223</xdr:rowOff>
    </xdr:from>
    <xdr:to>
      <xdr:col>45</xdr:col>
      <xdr:colOff>177800</xdr:colOff>
      <xdr:row>57</xdr:row>
      <xdr:rowOff>113832</xdr:rowOff>
    </xdr:to>
    <xdr:cxnSp macro="">
      <xdr:nvCxnSpPr>
        <xdr:cNvPr id="358" name="直線コネクタ 357"/>
        <xdr:cNvCxnSpPr/>
      </xdr:nvCxnSpPr>
      <xdr:spPr>
        <a:xfrm>
          <a:off x="7861300" y="9834873"/>
          <a:ext cx="889000" cy="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107001</xdr:rowOff>
    </xdr:from>
    <xdr:to>
      <xdr:col>41</xdr:col>
      <xdr:colOff>50800</xdr:colOff>
      <xdr:row>57</xdr:row>
      <xdr:rowOff>62223</xdr:rowOff>
    </xdr:to>
    <xdr:cxnSp macro="">
      <xdr:nvCxnSpPr>
        <xdr:cNvPr id="361" name="直線コネクタ 360"/>
        <xdr:cNvCxnSpPr/>
      </xdr:nvCxnSpPr>
      <xdr:spPr>
        <a:xfrm>
          <a:off x="6972300" y="9536751"/>
          <a:ext cx="889000" cy="2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146590</xdr:rowOff>
    </xdr:from>
    <xdr:to>
      <xdr:col>55</xdr:col>
      <xdr:colOff>50800</xdr:colOff>
      <xdr:row>55</xdr:row>
      <xdr:rowOff>76740</xdr:rowOff>
    </xdr:to>
    <xdr:sp macro="" textlink="">
      <xdr:nvSpPr>
        <xdr:cNvPr id="371" name="楕円 370"/>
        <xdr:cNvSpPr/>
      </xdr:nvSpPr>
      <xdr:spPr>
        <a:xfrm>
          <a:off x="10426700" y="94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125017</xdr:rowOff>
    </xdr:from>
    <xdr:ext cx="534377" cy="259045"/>
    <xdr:sp macro="" textlink="">
      <xdr:nvSpPr>
        <xdr:cNvPr id="372" name="普通建設事業費該当値テキスト"/>
        <xdr:cNvSpPr txBox="1"/>
      </xdr:nvSpPr>
      <xdr:spPr>
        <a:xfrm>
          <a:off x="10528300" y="93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147358</xdr:rowOff>
    </xdr:from>
    <xdr:to>
      <xdr:col>50</xdr:col>
      <xdr:colOff>165100</xdr:colOff>
      <xdr:row>56</xdr:row>
      <xdr:rowOff>77508</xdr:rowOff>
    </xdr:to>
    <xdr:sp macro="" textlink="">
      <xdr:nvSpPr>
        <xdr:cNvPr id="373" name="楕円 372"/>
        <xdr:cNvSpPr/>
      </xdr:nvSpPr>
      <xdr:spPr>
        <a:xfrm>
          <a:off x="9588500" y="957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68635</xdr:rowOff>
    </xdr:from>
    <xdr:ext cx="534377" cy="259045"/>
    <xdr:sp macro="" textlink="">
      <xdr:nvSpPr>
        <xdr:cNvPr id="374" name="テキスト ボックス 373"/>
        <xdr:cNvSpPr txBox="1"/>
      </xdr:nvSpPr>
      <xdr:spPr>
        <a:xfrm>
          <a:off x="9372111" y="966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63032</xdr:rowOff>
    </xdr:from>
    <xdr:to>
      <xdr:col>46</xdr:col>
      <xdr:colOff>38100</xdr:colOff>
      <xdr:row>57</xdr:row>
      <xdr:rowOff>164632</xdr:rowOff>
    </xdr:to>
    <xdr:sp macro="" textlink="">
      <xdr:nvSpPr>
        <xdr:cNvPr id="375" name="楕円 374"/>
        <xdr:cNvSpPr/>
      </xdr:nvSpPr>
      <xdr:spPr>
        <a:xfrm>
          <a:off x="8699500" y="983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155759</xdr:rowOff>
    </xdr:from>
    <xdr:ext cx="534377" cy="259045"/>
    <xdr:sp macro="" textlink="">
      <xdr:nvSpPr>
        <xdr:cNvPr id="376" name="テキスト ボックス 375"/>
        <xdr:cNvSpPr txBox="1"/>
      </xdr:nvSpPr>
      <xdr:spPr>
        <a:xfrm>
          <a:off x="8483111" y="992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11423</xdr:rowOff>
    </xdr:from>
    <xdr:to>
      <xdr:col>41</xdr:col>
      <xdr:colOff>101600</xdr:colOff>
      <xdr:row>57</xdr:row>
      <xdr:rowOff>113023</xdr:rowOff>
    </xdr:to>
    <xdr:sp macro="" textlink="">
      <xdr:nvSpPr>
        <xdr:cNvPr id="377" name="楕円 376"/>
        <xdr:cNvSpPr/>
      </xdr:nvSpPr>
      <xdr:spPr>
        <a:xfrm>
          <a:off x="7810500" y="97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104150</xdr:rowOff>
    </xdr:from>
    <xdr:ext cx="534377" cy="259045"/>
    <xdr:sp macro="" textlink="">
      <xdr:nvSpPr>
        <xdr:cNvPr id="378" name="テキスト ボックス 377"/>
        <xdr:cNvSpPr txBox="1"/>
      </xdr:nvSpPr>
      <xdr:spPr>
        <a:xfrm>
          <a:off x="7594111" y="987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56201</xdr:rowOff>
    </xdr:from>
    <xdr:to>
      <xdr:col>36</xdr:col>
      <xdr:colOff>165100</xdr:colOff>
      <xdr:row>55</xdr:row>
      <xdr:rowOff>157801</xdr:rowOff>
    </xdr:to>
    <xdr:sp macro="" textlink="">
      <xdr:nvSpPr>
        <xdr:cNvPr id="379" name="楕円 378"/>
        <xdr:cNvSpPr/>
      </xdr:nvSpPr>
      <xdr:spPr>
        <a:xfrm>
          <a:off x="6921500" y="94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148928</xdr:rowOff>
    </xdr:from>
    <xdr:ext cx="534377" cy="259045"/>
    <xdr:sp macro="" textlink="">
      <xdr:nvSpPr>
        <xdr:cNvPr id="380" name="テキスト ボックス 379"/>
        <xdr:cNvSpPr txBox="1"/>
      </xdr:nvSpPr>
      <xdr:spPr>
        <a:xfrm>
          <a:off x="6705111" y="957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46366</xdr:rowOff>
    </xdr:from>
    <xdr:to>
      <xdr:col>55</xdr:col>
      <xdr:colOff>0</xdr:colOff>
      <xdr:row>79</xdr:row>
      <xdr:rowOff>67120</xdr:rowOff>
    </xdr:to>
    <xdr:cxnSp macro="">
      <xdr:nvCxnSpPr>
        <xdr:cNvPr id="411" name="直線コネクタ 410"/>
        <xdr:cNvCxnSpPr/>
      </xdr:nvCxnSpPr>
      <xdr:spPr>
        <a:xfrm>
          <a:off x="9639300" y="13590916"/>
          <a:ext cx="838200" cy="2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46366</xdr:rowOff>
    </xdr:from>
    <xdr:to>
      <xdr:col>50</xdr:col>
      <xdr:colOff>114300</xdr:colOff>
      <xdr:row>79</xdr:row>
      <xdr:rowOff>89588</xdr:rowOff>
    </xdr:to>
    <xdr:cxnSp macro="">
      <xdr:nvCxnSpPr>
        <xdr:cNvPr id="414" name="直線コネクタ 413"/>
        <xdr:cNvCxnSpPr/>
      </xdr:nvCxnSpPr>
      <xdr:spPr>
        <a:xfrm flipV="1">
          <a:off x="8750300" y="13590916"/>
          <a:ext cx="889000" cy="4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89636</xdr:rowOff>
    </xdr:from>
    <xdr:to>
      <xdr:col>45</xdr:col>
      <xdr:colOff>177800</xdr:colOff>
      <xdr:row>79</xdr:row>
      <xdr:rowOff>89588</xdr:rowOff>
    </xdr:to>
    <xdr:cxnSp macro="">
      <xdr:nvCxnSpPr>
        <xdr:cNvPr id="417" name="直線コネクタ 416"/>
        <xdr:cNvCxnSpPr/>
      </xdr:nvCxnSpPr>
      <xdr:spPr>
        <a:xfrm>
          <a:off x="7861300" y="13291286"/>
          <a:ext cx="889000" cy="34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62499</xdr:rowOff>
    </xdr:from>
    <xdr:to>
      <xdr:col>41</xdr:col>
      <xdr:colOff>50800</xdr:colOff>
      <xdr:row>77</xdr:row>
      <xdr:rowOff>89636</xdr:rowOff>
    </xdr:to>
    <xdr:cxnSp macro="">
      <xdr:nvCxnSpPr>
        <xdr:cNvPr id="420" name="直線コネクタ 419"/>
        <xdr:cNvCxnSpPr/>
      </xdr:nvCxnSpPr>
      <xdr:spPr>
        <a:xfrm>
          <a:off x="6972300" y="12921249"/>
          <a:ext cx="889000" cy="37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16320</xdr:rowOff>
    </xdr:from>
    <xdr:to>
      <xdr:col>55</xdr:col>
      <xdr:colOff>50800</xdr:colOff>
      <xdr:row>79</xdr:row>
      <xdr:rowOff>117920</xdr:rowOff>
    </xdr:to>
    <xdr:sp macro="" textlink="">
      <xdr:nvSpPr>
        <xdr:cNvPr id="430" name="楕円 429"/>
        <xdr:cNvSpPr/>
      </xdr:nvSpPr>
      <xdr:spPr>
        <a:xfrm>
          <a:off x="10426700" y="135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102697</xdr:rowOff>
    </xdr:from>
    <xdr:ext cx="469744" cy="259045"/>
    <xdr:sp macro="" textlink="">
      <xdr:nvSpPr>
        <xdr:cNvPr id="431" name="普通建設事業費 （ うち新規整備　）該当値テキスト"/>
        <xdr:cNvSpPr txBox="1"/>
      </xdr:nvSpPr>
      <xdr:spPr>
        <a:xfrm>
          <a:off x="10528300" y="134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167016</xdr:rowOff>
    </xdr:from>
    <xdr:to>
      <xdr:col>50</xdr:col>
      <xdr:colOff>165100</xdr:colOff>
      <xdr:row>79</xdr:row>
      <xdr:rowOff>97166</xdr:rowOff>
    </xdr:to>
    <xdr:sp macro="" textlink="">
      <xdr:nvSpPr>
        <xdr:cNvPr id="432" name="楕円 431"/>
        <xdr:cNvSpPr/>
      </xdr:nvSpPr>
      <xdr:spPr>
        <a:xfrm>
          <a:off x="9588500" y="135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88293</xdr:rowOff>
    </xdr:from>
    <xdr:ext cx="469744" cy="259045"/>
    <xdr:sp macro="" textlink="">
      <xdr:nvSpPr>
        <xdr:cNvPr id="433" name="テキスト ボックス 432"/>
        <xdr:cNvSpPr txBox="1"/>
      </xdr:nvSpPr>
      <xdr:spPr>
        <a:xfrm>
          <a:off x="9404428" y="1363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38788</xdr:rowOff>
    </xdr:from>
    <xdr:to>
      <xdr:col>46</xdr:col>
      <xdr:colOff>38100</xdr:colOff>
      <xdr:row>79</xdr:row>
      <xdr:rowOff>140388</xdr:rowOff>
    </xdr:to>
    <xdr:sp macro="" textlink="">
      <xdr:nvSpPr>
        <xdr:cNvPr id="434" name="楕円 433"/>
        <xdr:cNvSpPr/>
      </xdr:nvSpPr>
      <xdr:spPr>
        <a:xfrm>
          <a:off x="8699500" y="1358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131515</xdr:rowOff>
    </xdr:from>
    <xdr:ext cx="378565" cy="259045"/>
    <xdr:sp macro="" textlink="">
      <xdr:nvSpPr>
        <xdr:cNvPr id="435" name="テキスト ボックス 434"/>
        <xdr:cNvSpPr txBox="1"/>
      </xdr:nvSpPr>
      <xdr:spPr>
        <a:xfrm>
          <a:off x="8561017" y="1367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38836</xdr:rowOff>
    </xdr:from>
    <xdr:to>
      <xdr:col>41</xdr:col>
      <xdr:colOff>101600</xdr:colOff>
      <xdr:row>77</xdr:row>
      <xdr:rowOff>140436</xdr:rowOff>
    </xdr:to>
    <xdr:sp macro="" textlink="">
      <xdr:nvSpPr>
        <xdr:cNvPr id="436" name="楕円 435"/>
        <xdr:cNvSpPr/>
      </xdr:nvSpPr>
      <xdr:spPr>
        <a:xfrm>
          <a:off x="7810500" y="132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131563</xdr:rowOff>
    </xdr:from>
    <xdr:ext cx="534377" cy="259045"/>
    <xdr:sp macro="" textlink="">
      <xdr:nvSpPr>
        <xdr:cNvPr id="437" name="テキスト ボックス 436"/>
        <xdr:cNvSpPr txBox="1"/>
      </xdr:nvSpPr>
      <xdr:spPr>
        <a:xfrm>
          <a:off x="7594111" y="1333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11699</xdr:rowOff>
    </xdr:from>
    <xdr:to>
      <xdr:col>36</xdr:col>
      <xdr:colOff>165100</xdr:colOff>
      <xdr:row>75</xdr:row>
      <xdr:rowOff>113299</xdr:rowOff>
    </xdr:to>
    <xdr:sp macro="" textlink="">
      <xdr:nvSpPr>
        <xdr:cNvPr id="438" name="楕円 437"/>
        <xdr:cNvSpPr/>
      </xdr:nvSpPr>
      <xdr:spPr>
        <a:xfrm>
          <a:off x="6921500" y="1287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129826</xdr:rowOff>
    </xdr:from>
    <xdr:ext cx="534377" cy="259045"/>
    <xdr:sp macro="" textlink="">
      <xdr:nvSpPr>
        <xdr:cNvPr id="439" name="テキスト ボックス 438"/>
        <xdr:cNvSpPr txBox="1"/>
      </xdr:nvSpPr>
      <xdr:spPr>
        <a:xfrm>
          <a:off x="6705111" y="1264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105411</xdr:rowOff>
    </xdr:from>
    <xdr:to>
      <xdr:col>55</xdr:col>
      <xdr:colOff>0</xdr:colOff>
      <xdr:row>95</xdr:row>
      <xdr:rowOff>53845</xdr:rowOff>
    </xdr:to>
    <xdr:cxnSp macro="">
      <xdr:nvCxnSpPr>
        <xdr:cNvPr id="470" name="直線コネクタ 469"/>
        <xdr:cNvCxnSpPr/>
      </xdr:nvCxnSpPr>
      <xdr:spPr>
        <a:xfrm flipV="1">
          <a:off x="9639300" y="16050261"/>
          <a:ext cx="838200" cy="29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53845</xdr:rowOff>
    </xdr:from>
    <xdr:to>
      <xdr:col>50</xdr:col>
      <xdr:colOff>114300</xdr:colOff>
      <xdr:row>97</xdr:row>
      <xdr:rowOff>122098</xdr:rowOff>
    </xdr:to>
    <xdr:cxnSp macro="">
      <xdr:nvCxnSpPr>
        <xdr:cNvPr id="473" name="直線コネクタ 472"/>
        <xdr:cNvCxnSpPr/>
      </xdr:nvCxnSpPr>
      <xdr:spPr>
        <a:xfrm flipV="1">
          <a:off x="8750300" y="16341595"/>
          <a:ext cx="889000" cy="4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5" name="テキスト ボックス 474"/>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122098</xdr:rowOff>
    </xdr:from>
    <xdr:to>
      <xdr:col>45</xdr:col>
      <xdr:colOff>177800</xdr:colOff>
      <xdr:row>99</xdr:row>
      <xdr:rowOff>79006</xdr:rowOff>
    </xdr:to>
    <xdr:cxnSp macro="">
      <xdr:nvCxnSpPr>
        <xdr:cNvPr id="476" name="直線コネクタ 475"/>
        <xdr:cNvCxnSpPr/>
      </xdr:nvCxnSpPr>
      <xdr:spPr>
        <a:xfrm flipV="1">
          <a:off x="7861300" y="16752748"/>
          <a:ext cx="889000" cy="29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31621</xdr:rowOff>
    </xdr:from>
    <xdr:to>
      <xdr:col>41</xdr:col>
      <xdr:colOff>50800</xdr:colOff>
      <xdr:row>99</xdr:row>
      <xdr:rowOff>79006</xdr:rowOff>
    </xdr:to>
    <xdr:cxnSp macro="">
      <xdr:nvCxnSpPr>
        <xdr:cNvPr id="479" name="直線コネクタ 478"/>
        <xdr:cNvCxnSpPr/>
      </xdr:nvCxnSpPr>
      <xdr:spPr>
        <a:xfrm>
          <a:off x="6972300" y="17005171"/>
          <a:ext cx="889000" cy="4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54611</xdr:rowOff>
    </xdr:from>
    <xdr:to>
      <xdr:col>55</xdr:col>
      <xdr:colOff>50800</xdr:colOff>
      <xdr:row>93</xdr:row>
      <xdr:rowOff>156211</xdr:rowOff>
    </xdr:to>
    <xdr:sp macro="" textlink="">
      <xdr:nvSpPr>
        <xdr:cNvPr id="489" name="楕円 488"/>
        <xdr:cNvSpPr/>
      </xdr:nvSpPr>
      <xdr:spPr>
        <a:xfrm>
          <a:off x="10426700" y="159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77488</xdr:rowOff>
    </xdr:from>
    <xdr:ext cx="534377" cy="259045"/>
    <xdr:sp macro="" textlink="">
      <xdr:nvSpPr>
        <xdr:cNvPr id="490" name="普通建設事業費 （ うち更新整備　）該当値テキスト"/>
        <xdr:cNvSpPr txBox="1"/>
      </xdr:nvSpPr>
      <xdr:spPr>
        <a:xfrm>
          <a:off x="10528300" y="1585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3045</xdr:rowOff>
    </xdr:from>
    <xdr:to>
      <xdr:col>50</xdr:col>
      <xdr:colOff>165100</xdr:colOff>
      <xdr:row>95</xdr:row>
      <xdr:rowOff>104645</xdr:rowOff>
    </xdr:to>
    <xdr:sp macro="" textlink="">
      <xdr:nvSpPr>
        <xdr:cNvPr id="491" name="楕円 490"/>
        <xdr:cNvSpPr/>
      </xdr:nvSpPr>
      <xdr:spPr>
        <a:xfrm>
          <a:off x="9588500" y="162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121172</xdr:rowOff>
    </xdr:from>
    <xdr:ext cx="534377" cy="259045"/>
    <xdr:sp macro="" textlink="">
      <xdr:nvSpPr>
        <xdr:cNvPr id="492" name="テキスト ボックス 491"/>
        <xdr:cNvSpPr txBox="1"/>
      </xdr:nvSpPr>
      <xdr:spPr>
        <a:xfrm>
          <a:off x="9372111" y="1606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71298</xdr:rowOff>
    </xdr:from>
    <xdr:to>
      <xdr:col>46</xdr:col>
      <xdr:colOff>38100</xdr:colOff>
      <xdr:row>98</xdr:row>
      <xdr:rowOff>1448</xdr:rowOff>
    </xdr:to>
    <xdr:sp macro="" textlink="">
      <xdr:nvSpPr>
        <xdr:cNvPr id="493" name="楕円 492"/>
        <xdr:cNvSpPr/>
      </xdr:nvSpPr>
      <xdr:spPr>
        <a:xfrm>
          <a:off x="8699500" y="167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164025</xdr:rowOff>
    </xdr:from>
    <xdr:ext cx="534377" cy="259045"/>
    <xdr:sp macro="" textlink="">
      <xdr:nvSpPr>
        <xdr:cNvPr id="494" name="テキスト ボックス 493"/>
        <xdr:cNvSpPr txBox="1"/>
      </xdr:nvSpPr>
      <xdr:spPr>
        <a:xfrm>
          <a:off x="8483111" y="167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28206</xdr:rowOff>
    </xdr:from>
    <xdr:to>
      <xdr:col>41</xdr:col>
      <xdr:colOff>101600</xdr:colOff>
      <xdr:row>99</xdr:row>
      <xdr:rowOff>129806</xdr:rowOff>
    </xdr:to>
    <xdr:sp macro="" textlink="">
      <xdr:nvSpPr>
        <xdr:cNvPr id="495" name="楕円 494"/>
        <xdr:cNvSpPr/>
      </xdr:nvSpPr>
      <xdr:spPr>
        <a:xfrm>
          <a:off x="7810500" y="170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120933</xdr:rowOff>
    </xdr:from>
    <xdr:ext cx="469744" cy="259045"/>
    <xdr:sp macro="" textlink="">
      <xdr:nvSpPr>
        <xdr:cNvPr id="496" name="テキスト ボックス 495"/>
        <xdr:cNvSpPr txBox="1"/>
      </xdr:nvSpPr>
      <xdr:spPr>
        <a:xfrm>
          <a:off x="7626428" y="1709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152271</xdr:rowOff>
    </xdr:from>
    <xdr:to>
      <xdr:col>36</xdr:col>
      <xdr:colOff>165100</xdr:colOff>
      <xdr:row>99</xdr:row>
      <xdr:rowOff>82421</xdr:rowOff>
    </xdr:to>
    <xdr:sp macro="" textlink="">
      <xdr:nvSpPr>
        <xdr:cNvPr id="497" name="楕円 496"/>
        <xdr:cNvSpPr/>
      </xdr:nvSpPr>
      <xdr:spPr>
        <a:xfrm>
          <a:off x="6921500" y="169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73548</xdr:rowOff>
    </xdr:from>
    <xdr:ext cx="469744" cy="259045"/>
    <xdr:sp macro="" textlink="">
      <xdr:nvSpPr>
        <xdr:cNvPr id="498" name="テキスト ボックス 497"/>
        <xdr:cNvSpPr txBox="1"/>
      </xdr:nvSpPr>
      <xdr:spPr>
        <a:xfrm>
          <a:off x="6737428" y="1704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70187</xdr:rowOff>
    </xdr:from>
    <xdr:to>
      <xdr:col>85</xdr:col>
      <xdr:colOff>127000</xdr:colOff>
      <xdr:row>38</xdr:row>
      <xdr:rowOff>133866</xdr:rowOff>
    </xdr:to>
    <xdr:cxnSp macro="">
      <xdr:nvCxnSpPr>
        <xdr:cNvPr id="525" name="直線コネクタ 524"/>
        <xdr:cNvCxnSpPr/>
      </xdr:nvCxnSpPr>
      <xdr:spPr>
        <a:xfrm>
          <a:off x="15481300" y="6585287"/>
          <a:ext cx="838200" cy="6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70187</xdr:rowOff>
    </xdr:from>
    <xdr:to>
      <xdr:col>81</xdr:col>
      <xdr:colOff>50800</xdr:colOff>
      <xdr:row>38</xdr:row>
      <xdr:rowOff>128956</xdr:rowOff>
    </xdr:to>
    <xdr:cxnSp macro="">
      <xdr:nvCxnSpPr>
        <xdr:cNvPr id="528" name="直線コネクタ 527"/>
        <xdr:cNvCxnSpPr/>
      </xdr:nvCxnSpPr>
      <xdr:spPr>
        <a:xfrm flipV="1">
          <a:off x="14592300" y="6585287"/>
          <a:ext cx="889000" cy="5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147895</xdr:rowOff>
    </xdr:from>
    <xdr:ext cx="469744" cy="259045"/>
    <xdr:sp macro="" textlink="">
      <xdr:nvSpPr>
        <xdr:cNvPr id="530" name="テキスト ボックス 529"/>
        <xdr:cNvSpPr txBox="1"/>
      </xdr:nvSpPr>
      <xdr:spPr>
        <a:xfrm>
          <a:off x="15246428" y="66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128956</xdr:rowOff>
    </xdr:from>
    <xdr:to>
      <xdr:col>76</xdr:col>
      <xdr:colOff>114300</xdr:colOff>
      <xdr:row>38</xdr:row>
      <xdr:rowOff>138667</xdr:rowOff>
    </xdr:to>
    <xdr:cxnSp macro="">
      <xdr:nvCxnSpPr>
        <xdr:cNvPr id="531" name="直線コネクタ 530"/>
        <xdr:cNvCxnSpPr/>
      </xdr:nvCxnSpPr>
      <xdr:spPr>
        <a:xfrm flipV="1">
          <a:off x="13703300" y="6644056"/>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127602</xdr:rowOff>
    </xdr:from>
    <xdr:to>
      <xdr:col>71</xdr:col>
      <xdr:colOff>177800</xdr:colOff>
      <xdr:row>38</xdr:row>
      <xdr:rowOff>138667</xdr:rowOff>
    </xdr:to>
    <xdr:cxnSp macro="">
      <xdr:nvCxnSpPr>
        <xdr:cNvPr id="534" name="直線コネクタ 533"/>
        <xdr:cNvCxnSpPr/>
      </xdr:nvCxnSpPr>
      <xdr:spPr>
        <a:xfrm>
          <a:off x="12814300" y="6642702"/>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83066</xdr:rowOff>
    </xdr:from>
    <xdr:to>
      <xdr:col>85</xdr:col>
      <xdr:colOff>177800</xdr:colOff>
      <xdr:row>39</xdr:row>
      <xdr:rowOff>13216</xdr:rowOff>
    </xdr:to>
    <xdr:sp macro="" textlink="">
      <xdr:nvSpPr>
        <xdr:cNvPr id="544" name="楕円 543"/>
        <xdr:cNvSpPr/>
      </xdr:nvSpPr>
      <xdr:spPr>
        <a:xfrm>
          <a:off x="16268700" y="6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378565" cy="259045"/>
    <xdr:sp macro="" textlink="">
      <xdr:nvSpPr>
        <xdr:cNvPr id="545" name="災害復旧事業費該当値テキスト"/>
        <xdr:cNvSpPr txBox="1"/>
      </xdr:nvSpPr>
      <xdr:spPr>
        <a:xfrm>
          <a:off x="16370300" y="6528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19387</xdr:rowOff>
    </xdr:from>
    <xdr:to>
      <xdr:col>81</xdr:col>
      <xdr:colOff>101600</xdr:colOff>
      <xdr:row>38</xdr:row>
      <xdr:rowOff>120987</xdr:rowOff>
    </xdr:to>
    <xdr:sp macro="" textlink="">
      <xdr:nvSpPr>
        <xdr:cNvPr id="546" name="楕円 545"/>
        <xdr:cNvSpPr/>
      </xdr:nvSpPr>
      <xdr:spPr>
        <a:xfrm>
          <a:off x="15430500" y="65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137514</xdr:rowOff>
    </xdr:from>
    <xdr:ext cx="469744" cy="259045"/>
    <xdr:sp macro="" textlink="">
      <xdr:nvSpPr>
        <xdr:cNvPr id="547" name="テキスト ボックス 546"/>
        <xdr:cNvSpPr txBox="1"/>
      </xdr:nvSpPr>
      <xdr:spPr>
        <a:xfrm>
          <a:off x="15246428" y="630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78156</xdr:rowOff>
    </xdr:from>
    <xdr:to>
      <xdr:col>76</xdr:col>
      <xdr:colOff>165100</xdr:colOff>
      <xdr:row>39</xdr:row>
      <xdr:rowOff>8306</xdr:rowOff>
    </xdr:to>
    <xdr:sp macro="" textlink="">
      <xdr:nvSpPr>
        <xdr:cNvPr id="548" name="楕円 547"/>
        <xdr:cNvSpPr/>
      </xdr:nvSpPr>
      <xdr:spPr>
        <a:xfrm>
          <a:off x="14541500" y="65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170883</xdr:rowOff>
    </xdr:from>
    <xdr:ext cx="469744" cy="259045"/>
    <xdr:sp macro="" textlink="">
      <xdr:nvSpPr>
        <xdr:cNvPr id="549" name="テキスト ボックス 548"/>
        <xdr:cNvSpPr txBox="1"/>
      </xdr:nvSpPr>
      <xdr:spPr>
        <a:xfrm>
          <a:off x="14357428" y="668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87867</xdr:rowOff>
    </xdr:from>
    <xdr:to>
      <xdr:col>72</xdr:col>
      <xdr:colOff>38100</xdr:colOff>
      <xdr:row>39</xdr:row>
      <xdr:rowOff>18017</xdr:rowOff>
    </xdr:to>
    <xdr:sp macro="" textlink="">
      <xdr:nvSpPr>
        <xdr:cNvPr id="550" name="楕円 549"/>
        <xdr:cNvSpPr/>
      </xdr:nvSpPr>
      <xdr:spPr>
        <a:xfrm>
          <a:off x="13652500" y="660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9144</xdr:rowOff>
    </xdr:from>
    <xdr:ext cx="378565" cy="259045"/>
    <xdr:sp macro="" textlink="">
      <xdr:nvSpPr>
        <xdr:cNvPr id="551" name="テキスト ボックス 550"/>
        <xdr:cNvSpPr txBox="1"/>
      </xdr:nvSpPr>
      <xdr:spPr>
        <a:xfrm>
          <a:off x="13514017" y="6695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76802</xdr:rowOff>
    </xdr:from>
    <xdr:to>
      <xdr:col>67</xdr:col>
      <xdr:colOff>101600</xdr:colOff>
      <xdr:row>39</xdr:row>
      <xdr:rowOff>6952</xdr:rowOff>
    </xdr:to>
    <xdr:sp macro="" textlink="">
      <xdr:nvSpPr>
        <xdr:cNvPr id="552" name="楕円 551"/>
        <xdr:cNvSpPr/>
      </xdr:nvSpPr>
      <xdr:spPr>
        <a:xfrm>
          <a:off x="12763500" y="65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169529</xdr:rowOff>
    </xdr:from>
    <xdr:ext cx="469744" cy="259045"/>
    <xdr:sp macro="" textlink="">
      <xdr:nvSpPr>
        <xdr:cNvPr id="553" name="テキスト ボックス 552"/>
        <xdr:cNvSpPr txBox="1"/>
      </xdr:nvSpPr>
      <xdr:spPr>
        <a:xfrm>
          <a:off x="12579428" y="66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66484</xdr:rowOff>
    </xdr:from>
    <xdr:to>
      <xdr:col>85</xdr:col>
      <xdr:colOff>127000</xdr:colOff>
      <xdr:row>75</xdr:row>
      <xdr:rowOff>106159</xdr:rowOff>
    </xdr:to>
    <xdr:cxnSp macro="">
      <xdr:nvCxnSpPr>
        <xdr:cNvPr id="631" name="直線コネクタ 630"/>
        <xdr:cNvCxnSpPr/>
      </xdr:nvCxnSpPr>
      <xdr:spPr>
        <a:xfrm>
          <a:off x="15481300" y="12925234"/>
          <a:ext cx="8382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26898</xdr:rowOff>
    </xdr:from>
    <xdr:to>
      <xdr:col>81</xdr:col>
      <xdr:colOff>50800</xdr:colOff>
      <xdr:row>75</xdr:row>
      <xdr:rowOff>66484</xdr:rowOff>
    </xdr:to>
    <xdr:cxnSp macro="">
      <xdr:nvCxnSpPr>
        <xdr:cNvPr id="634" name="直線コネクタ 633"/>
        <xdr:cNvCxnSpPr/>
      </xdr:nvCxnSpPr>
      <xdr:spPr>
        <a:xfrm>
          <a:off x="14592300" y="12885648"/>
          <a:ext cx="8890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12764</xdr:rowOff>
    </xdr:from>
    <xdr:to>
      <xdr:col>76</xdr:col>
      <xdr:colOff>114300</xdr:colOff>
      <xdr:row>75</xdr:row>
      <xdr:rowOff>26898</xdr:rowOff>
    </xdr:to>
    <xdr:cxnSp macro="">
      <xdr:nvCxnSpPr>
        <xdr:cNvPr id="637" name="直線コネクタ 636"/>
        <xdr:cNvCxnSpPr/>
      </xdr:nvCxnSpPr>
      <xdr:spPr>
        <a:xfrm>
          <a:off x="13703300" y="12871514"/>
          <a:ext cx="8890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155613</xdr:rowOff>
    </xdr:from>
    <xdr:to>
      <xdr:col>71</xdr:col>
      <xdr:colOff>177800</xdr:colOff>
      <xdr:row>75</xdr:row>
      <xdr:rowOff>12764</xdr:rowOff>
    </xdr:to>
    <xdr:cxnSp macro="">
      <xdr:nvCxnSpPr>
        <xdr:cNvPr id="640" name="直線コネクタ 639"/>
        <xdr:cNvCxnSpPr/>
      </xdr:nvCxnSpPr>
      <xdr:spPr>
        <a:xfrm>
          <a:off x="12814300" y="12842913"/>
          <a:ext cx="8890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55359</xdr:rowOff>
    </xdr:from>
    <xdr:to>
      <xdr:col>85</xdr:col>
      <xdr:colOff>177800</xdr:colOff>
      <xdr:row>75</xdr:row>
      <xdr:rowOff>156959</xdr:rowOff>
    </xdr:to>
    <xdr:sp macro="" textlink="">
      <xdr:nvSpPr>
        <xdr:cNvPr id="650" name="楕円 649"/>
        <xdr:cNvSpPr/>
      </xdr:nvSpPr>
      <xdr:spPr>
        <a:xfrm>
          <a:off x="16268700" y="129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33786</xdr:rowOff>
    </xdr:from>
    <xdr:ext cx="534377" cy="259045"/>
    <xdr:sp macro="" textlink="">
      <xdr:nvSpPr>
        <xdr:cNvPr id="651" name="公債費該当値テキスト"/>
        <xdr:cNvSpPr txBox="1"/>
      </xdr:nvSpPr>
      <xdr:spPr>
        <a:xfrm>
          <a:off x="16370300" y="128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15684</xdr:rowOff>
    </xdr:from>
    <xdr:to>
      <xdr:col>81</xdr:col>
      <xdr:colOff>101600</xdr:colOff>
      <xdr:row>75</xdr:row>
      <xdr:rowOff>117284</xdr:rowOff>
    </xdr:to>
    <xdr:sp macro="" textlink="">
      <xdr:nvSpPr>
        <xdr:cNvPr id="652" name="楕円 651"/>
        <xdr:cNvSpPr/>
      </xdr:nvSpPr>
      <xdr:spPr>
        <a:xfrm>
          <a:off x="15430500" y="128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108411</xdr:rowOff>
    </xdr:from>
    <xdr:ext cx="534377" cy="259045"/>
    <xdr:sp macro="" textlink="">
      <xdr:nvSpPr>
        <xdr:cNvPr id="653" name="テキスト ボックス 652"/>
        <xdr:cNvSpPr txBox="1"/>
      </xdr:nvSpPr>
      <xdr:spPr>
        <a:xfrm>
          <a:off x="15214111" y="1296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147548</xdr:rowOff>
    </xdr:from>
    <xdr:to>
      <xdr:col>76</xdr:col>
      <xdr:colOff>165100</xdr:colOff>
      <xdr:row>75</xdr:row>
      <xdr:rowOff>77698</xdr:rowOff>
    </xdr:to>
    <xdr:sp macro="" textlink="">
      <xdr:nvSpPr>
        <xdr:cNvPr id="654" name="楕円 653"/>
        <xdr:cNvSpPr/>
      </xdr:nvSpPr>
      <xdr:spPr>
        <a:xfrm>
          <a:off x="14541500" y="128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68825</xdr:rowOff>
    </xdr:from>
    <xdr:ext cx="534377" cy="259045"/>
    <xdr:sp macro="" textlink="">
      <xdr:nvSpPr>
        <xdr:cNvPr id="655" name="テキスト ボックス 654"/>
        <xdr:cNvSpPr txBox="1"/>
      </xdr:nvSpPr>
      <xdr:spPr>
        <a:xfrm>
          <a:off x="14325111" y="129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133414</xdr:rowOff>
    </xdr:from>
    <xdr:to>
      <xdr:col>72</xdr:col>
      <xdr:colOff>38100</xdr:colOff>
      <xdr:row>75</xdr:row>
      <xdr:rowOff>63564</xdr:rowOff>
    </xdr:to>
    <xdr:sp macro="" textlink="">
      <xdr:nvSpPr>
        <xdr:cNvPr id="656" name="楕円 655"/>
        <xdr:cNvSpPr/>
      </xdr:nvSpPr>
      <xdr:spPr>
        <a:xfrm>
          <a:off x="13652500" y="128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80091</xdr:rowOff>
    </xdr:from>
    <xdr:ext cx="534377" cy="259045"/>
    <xdr:sp macro="" textlink="">
      <xdr:nvSpPr>
        <xdr:cNvPr id="657" name="テキスト ボックス 656"/>
        <xdr:cNvSpPr txBox="1"/>
      </xdr:nvSpPr>
      <xdr:spPr>
        <a:xfrm>
          <a:off x="13436111" y="125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104813</xdr:rowOff>
    </xdr:from>
    <xdr:to>
      <xdr:col>67</xdr:col>
      <xdr:colOff>101600</xdr:colOff>
      <xdr:row>75</xdr:row>
      <xdr:rowOff>34963</xdr:rowOff>
    </xdr:to>
    <xdr:sp macro="" textlink="">
      <xdr:nvSpPr>
        <xdr:cNvPr id="658" name="楕円 657"/>
        <xdr:cNvSpPr/>
      </xdr:nvSpPr>
      <xdr:spPr>
        <a:xfrm>
          <a:off x="12763500" y="127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51490</xdr:rowOff>
    </xdr:from>
    <xdr:ext cx="534377" cy="259045"/>
    <xdr:sp macro="" textlink="">
      <xdr:nvSpPr>
        <xdr:cNvPr id="659" name="テキスト ボックス 658"/>
        <xdr:cNvSpPr txBox="1"/>
      </xdr:nvSpPr>
      <xdr:spPr>
        <a:xfrm>
          <a:off x="12547111" y="12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45676</xdr:rowOff>
    </xdr:from>
    <xdr:to>
      <xdr:col>85</xdr:col>
      <xdr:colOff>127000</xdr:colOff>
      <xdr:row>96</xdr:row>
      <xdr:rowOff>55209</xdr:rowOff>
    </xdr:to>
    <xdr:cxnSp macro="">
      <xdr:nvCxnSpPr>
        <xdr:cNvPr id="686" name="直線コネクタ 685"/>
        <xdr:cNvCxnSpPr/>
      </xdr:nvCxnSpPr>
      <xdr:spPr>
        <a:xfrm flipV="1">
          <a:off x="15481300" y="16504876"/>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55209</xdr:rowOff>
    </xdr:from>
    <xdr:to>
      <xdr:col>81</xdr:col>
      <xdr:colOff>50800</xdr:colOff>
      <xdr:row>97</xdr:row>
      <xdr:rowOff>46499</xdr:rowOff>
    </xdr:to>
    <xdr:cxnSp macro="">
      <xdr:nvCxnSpPr>
        <xdr:cNvPr id="689" name="直線コネクタ 688"/>
        <xdr:cNvCxnSpPr/>
      </xdr:nvCxnSpPr>
      <xdr:spPr>
        <a:xfrm flipV="1">
          <a:off x="14592300" y="16514409"/>
          <a:ext cx="889000" cy="16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157302</xdr:rowOff>
    </xdr:from>
    <xdr:to>
      <xdr:col>76</xdr:col>
      <xdr:colOff>114300</xdr:colOff>
      <xdr:row>97</xdr:row>
      <xdr:rowOff>46499</xdr:rowOff>
    </xdr:to>
    <xdr:cxnSp macro="">
      <xdr:nvCxnSpPr>
        <xdr:cNvPr id="692" name="直線コネクタ 691"/>
        <xdr:cNvCxnSpPr/>
      </xdr:nvCxnSpPr>
      <xdr:spPr>
        <a:xfrm>
          <a:off x="13703300" y="16616502"/>
          <a:ext cx="889000" cy="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157302</xdr:rowOff>
    </xdr:from>
    <xdr:to>
      <xdr:col>71</xdr:col>
      <xdr:colOff>177800</xdr:colOff>
      <xdr:row>97</xdr:row>
      <xdr:rowOff>37950</xdr:rowOff>
    </xdr:to>
    <xdr:cxnSp macro="">
      <xdr:nvCxnSpPr>
        <xdr:cNvPr id="695" name="直線コネクタ 694"/>
        <xdr:cNvCxnSpPr/>
      </xdr:nvCxnSpPr>
      <xdr:spPr>
        <a:xfrm flipV="1">
          <a:off x="12814300" y="16616502"/>
          <a:ext cx="889000" cy="5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166326</xdr:rowOff>
    </xdr:from>
    <xdr:to>
      <xdr:col>85</xdr:col>
      <xdr:colOff>177800</xdr:colOff>
      <xdr:row>96</xdr:row>
      <xdr:rowOff>96476</xdr:rowOff>
    </xdr:to>
    <xdr:sp macro="" textlink="">
      <xdr:nvSpPr>
        <xdr:cNvPr id="705" name="楕円 704"/>
        <xdr:cNvSpPr/>
      </xdr:nvSpPr>
      <xdr:spPr>
        <a:xfrm>
          <a:off x="16268700" y="164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17753</xdr:rowOff>
    </xdr:from>
    <xdr:ext cx="534377" cy="259045"/>
    <xdr:sp macro="" textlink="">
      <xdr:nvSpPr>
        <xdr:cNvPr id="706" name="積立金該当値テキスト"/>
        <xdr:cNvSpPr txBox="1"/>
      </xdr:nvSpPr>
      <xdr:spPr>
        <a:xfrm>
          <a:off x="16370300" y="1630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4409</xdr:rowOff>
    </xdr:from>
    <xdr:to>
      <xdr:col>81</xdr:col>
      <xdr:colOff>101600</xdr:colOff>
      <xdr:row>96</xdr:row>
      <xdr:rowOff>106009</xdr:rowOff>
    </xdr:to>
    <xdr:sp macro="" textlink="">
      <xdr:nvSpPr>
        <xdr:cNvPr id="707" name="楕円 706"/>
        <xdr:cNvSpPr/>
      </xdr:nvSpPr>
      <xdr:spPr>
        <a:xfrm>
          <a:off x="15430500" y="164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122536</xdr:rowOff>
    </xdr:from>
    <xdr:ext cx="534377" cy="259045"/>
    <xdr:sp macro="" textlink="">
      <xdr:nvSpPr>
        <xdr:cNvPr id="708" name="テキスト ボックス 707"/>
        <xdr:cNvSpPr txBox="1"/>
      </xdr:nvSpPr>
      <xdr:spPr>
        <a:xfrm>
          <a:off x="15214111" y="162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167149</xdr:rowOff>
    </xdr:from>
    <xdr:to>
      <xdr:col>76</xdr:col>
      <xdr:colOff>165100</xdr:colOff>
      <xdr:row>97</xdr:row>
      <xdr:rowOff>97299</xdr:rowOff>
    </xdr:to>
    <xdr:sp macro="" textlink="">
      <xdr:nvSpPr>
        <xdr:cNvPr id="709" name="楕円 708"/>
        <xdr:cNvSpPr/>
      </xdr:nvSpPr>
      <xdr:spPr>
        <a:xfrm>
          <a:off x="14541500" y="166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88426</xdr:rowOff>
    </xdr:from>
    <xdr:ext cx="534377" cy="259045"/>
    <xdr:sp macro="" textlink="">
      <xdr:nvSpPr>
        <xdr:cNvPr id="710" name="テキスト ボックス 709"/>
        <xdr:cNvSpPr txBox="1"/>
      </xdr:nvSpPr>
      <xdr:spPr>
        <a:xfrm>
          <a:off x="14325111" y="167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106502</xdr:rowOff>
    </xdr:from>
    <xdr:to>
      <xdr:col>72</xdr:col>
      <xdr:colOff>38100</xdr:colOff>
      <xdr:row>97</xdr:row>
      <xdr:rowOff>36652</xdr:rowOff>
    </xdr:to>
    <xdr:sp macro="" textlink="">
      <xdr:nvSpPr>
        <xdr:cNvPr id="711" name="楕円 710"/>
        <xdr:cNvSpPr/>
      </xdr:nvSpPr>
      <xdr:spPr>
        <a:xfrm>
          <a:off x="13652500" y="165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27779</xdr:rowOff>
    </xdr:from>
    <xdr:ext cx="534377" cy="259045"/>
    <xdr:sp macro="" textlink="">
      <xdr:nvSpPr>
        <xdr:cNvPr id="712" name="テキスト ボックス 711"/>
        <xdr:cNvSpPr txBox="1"/>
      </xdr:nvSpPr>
      <xdr:spPr>
        <a:xfrm>
          <a:off x="13436111" y="166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158600</xdr:rowOff>
    </xdr:from>
    <xdr:to>
      <xdr:col>67</xdr:col>
      <xdr:colOff>101600</xdr:colOff>
      <xdr:row>97</xdr:row>
      <xdr:rowOff>88750</xdr:rowOff>
    </xdr:to>
    <xdr:sp macro="" textlink="">
      <xdr:nvSpPr>
        <xdr:cNvPr id="713" name="楕円 712"/>
        <xdr:cNvSpPr/>
      </xdr:nvSpPr>
      <xdr:spPr>
        <a:xfrm>
          <a:off x="12763500" y="166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79877</xdr:rowOff>
    </xdr:from>
    <xdr:ext cx="534377" cy="259045"/>
    <xdr:sp macro="" textlink="">
      <xdr:nvSpPr>
        <xdr:cNvPr id="714" name="テキスト ボックス 713"/>
        <xdr:cNvSpPr txBox="1"/>
      </xdr:nvSpPr>
      <xdr:spPr>
        <a:xfrm>
          <a:off x="12547111" y="1671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39116</xdr:rowOff>
    </xdr:from>
    <xdr:to>
      <xdr:col>116</xdr:col>
      <xdr:colOff>63500</xdr:colOff>
      <xdr:row>31</xdr:row>
      <xdr:rowOff>4318</xdr:rowOff>
    </xdr:to>
    <xdr:cxnSp macro="">
      <xdr:nvCxnSpPr>
        <xdr:cNvPr id="743" name="直線コネクタ 742"/>
        <xdr:cNvCxnSpPr/>
      </xdr:nvCxnSpPr>
      <xdr:spPr>
        <a:xfrm>
          <a:off x="21323300" y="5182616"/>
          <a:ext cx="838200" cy="1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53484</xdr:rowOff>
    </xdr:from>
    <xdr:ext cx="469744" cy="259045"/>
    <xdr:sp macro="" textlink="">
      <xdr:nvSpPr>
        <xdr:cNvPr id="744" name="投資及び出資金平均値テキスト"/>
        <xdr:cNvSpPr txBox="1"/>
      </xdr:nvSpPr>
      <xdr:spPr>
        <a:xfrm>
          <a:off x="22212300" y="639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39116</xdr:rowOff>
    </xdr:from>
    <xdr:to>
      <xdr:col>111</xdr:col>
      <xdr:colOff>177800</xdr:colOff>
      <xdr:row>30</xdr:row>
      <xdr:rowOff>117221</xdr:rowOff>
    </xdr:to>
    <xdr:cxnSp macro="">
      <xdr:nvCxnSpPr>
        <xdr:cNvPr id="746" name="直線コネクタ 745"/>
        <xdr:cNvCxnSpPr/>
      </xdr:nvCxnSpPr>
      <xdr:spPr>
        <a:xfrm flipV="1">
          <a:off x="20434300" y="5182616"/>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28592</xdr:rowOff>
    </xdr:from>
    <xdr:ext cx="469744" cy="259045"/>
    <xdr:sp macro="" textlink="">
      <xdr:nvSpPr>
        <xdr:cNvPr id="748" name="テキスト ボックス 747"/>
        <xdr:cNvSpPr txBox="1"/>
      </xdr:nvSpPr>
      <xdr:spPr>
        <a:xfrm>
          <a:off x="21088428"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117221</xdr:rowOff>
    </xdr:from>
    <xdr:to>
      <xdr:col>107</xdr:col>
      <xdr:colOff>50800</xdr:colOff>
      <xdr:row>31</xdr:row>
      <xdr:rowOff>57658</xdr:rowOff>
    </xdr:to>
    <xdr:cxnSp macro="">
      <xdr:nvCxnSpPr>
        <xdr:cNvPr id="749" name="直線コネクタ 748"/>
        <xdr:cNvCxnSpPr/>
      </xdr:nvCxnSpPr>
      <xdr:spPr>
        <a:xfrm flipV="1">
          <a:off x="19545300" y="5260721"/>
          <a:ext cx="889000" cy="1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39387</xdr:rowOff>
    </xdr:from>
    <xdr:ext cx="469744" cy="259045"/>
    <xdr:sp macro="" textlink="">
      <xdr:nvSpPr>
        <xdr:cNvPr id="751" name="テキスト ボックス 750"/>
        <xdr:cNvSpPr txBox="1"/>
      </xdr:nvSpPr>
      <xdr:spPr>
        <a:xfrm>
          <a:off x="20199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57658</xdr:rowOff>
    </xdr:from>
    <xdr:to>
      <xdr:col>102</xdr:col>
      <xdr:colOff>114300</xdr:colOff>
      <xdr:row>31</xdr:row>
      <xdr:rowOff>119888</xdr:rowOff>
    </xdr:to>
    <xdr:cxnSp macro="">
      <xdr:nvCxnSpPr>
        <xdr:cNvPr id="752" name="直線コネクタ 751"/>
        <xdr:cNvCxnSpPr/>
      </xdr:nvCxnSpPr>
      <xdr:spPr>
        <a:xfrm flipV="1">
          <a:off x="18656300" y="5372608"/>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24528</xdr:rowOff>
    </xdr:from>
    <xdr:ext cx="469744" cy="259045"/>
    <xdr:sp macro="" textlink="">
      <xdr:nvSpPr>
        <xdr:cNvPr id="754" name="テキスト ボックス 753"/>
        <xdr:cNvSpPr txBox="1"/>
      </xdr:nvSpPr>
      <xdr:spPr>
        <a:xfrm>
          <a:off x="19310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99712</xdr:rowOff>
    </xdr:from>
    <xdr:ext cx="469744" cy="259045"/>
    <xdr:sp macro="" textlink="">
      <xdr:nvSpPr>
        <xdr:cNvPr id="756" name="テキスト ボックス 755"/>
        <xdr:cNvSpPr txBox="1"/>
      </xdr:nvSpPr>
      <xdr:spPr>
        <a:xfrm>
          <a:off x="18421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124968</xdr:rowOff>
    </xdr:from>
    <xdr:to>
      <xdr:col>116</xdr:col>
      <xdr:colOff>114300</xdr:colOff>
      <xdr:row>31</xdr:row>
      <xdr:rowOff>55118</xdr:rowOff>
    </xdr:to>
    <xdr:sp macro="" textlink="">
      <xdr:nvSpPr>
        <xdr:cNvPr id="762" name="楕円 761"/>
        <xdr:cNvSpPr/>
      </xdr:nvSpPr>
      <xdr:spPr>
        <a:xfrm>
          <a:off x="22110700" y="526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147845</xdr:rowOff>
    </xdr:from>
    <xdr:ext cx="534377" cy="259045"/>
    <xdr:sp macro="" textlink="">
      <xdr:nvSpPr>
        <xdr:cNvPr id="763" name="投資及び出資金該当値テキスト"/>
        <xdr:cNvSpPr txBox="1"/>
      </xdr:nvSpPr>
      <xdr:spPr>
        <a:xfrm>
          <a:off x="22212300" y="51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159766</xdr:rowOff>
    </xdr:from>
    <xdr:to>
      <xdr:col>112</xdr:col>
      <xdr:colOff>38100</xdr:colOff>
      <xdr:row>30</xdr:row>
      <xdr:rowOff>89916</xdr:rowOff>
    </xdr:to>
    <xdr:sp macro="" textlink="">
      <xdr:nvSpPr>
        <xdr:cNvPr id="764" name="楕円 763"/>
        <xdr:cNvSpPr/>
      </xdr:nvSpPr>
      <xdr:spPr>
        <a:xfrm>
          <a:off x="21272500" y="51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106443</xdr:rowOff>
    </xdr:from>
    <xdr:ext cx="534377" cy="259045"/>
    <xdr:sp macro="" textlink="">
      <xdr:nvSpPr>
        <xdr:cNvPr id="765" name="テキスト ボックス 764"/>
        <xdr:cNvSpPr txBox="1"/>
      </xdr:nvSpPr>
      <xdr:spPr>
        <a:xfrm>
          <a:off x="21056111" y="490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66421</xdr:rowOff>
    </xdr:from>
    <xdr:to>
      <xdr:col>107</xdr:col>
      <xdr:colOff>101600</xdr:colOff>
      <xdr:row>30</xdr:row>
      <xdr:rowOff>168021</xdr:rowOff>
    </xdr:to>
    <xdr:sp macro="" textlink="">
      <xdr:nvSpPr>
        <xdr:cNvPr id="766" name="楕円 765"/>
        <xdr:cNvSpPr/>
      </xdr:nvSpPr>
      <xdr:spPr>
        <a:xfrm>
          <a:off x="20383500" y="520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13098</xdr:rowOff>
    </xdr:from>
    <xdr:ext cx="534377" cy="259045"/>
    <xdr:sp macro="" textlink="">
      <xdr:nvSpPr>
        <xdr:cNvPr id="767" name="テキスト ボックス 766"/>
        <xdr:cNvSpPr txBox="1"/>
      </xdr:nvSpPr>
      <xdr:spPr>
        <a:xfrm>
          <a:off x="20167111" y="49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6858</xdr:rowOff>
    </xdr:from>
    <xdr:to>
      <xdr:col>102</xdr:col>
      <xdr:colOff>165100</xdr:colOff>
      <xdr:row>31</xdr:row>
      <xdr:rowOff>108458</xdr:rowOff>
    </xdr:to>
    <xdr:sp macro="" textlink="">
      <xdr:nvSpPr>
        <xdr:cNvPr id="768" name="楕円 767"/>
        <xdr:cNvSpPr/>
      </xdr:nvSpPr>
      <xdr:spPr>
        <a:xfrm>
          <a:off x="19494500" y="532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124985</xdr:rowOff>
    </xdr:from>
    <xdr:ext cx="534377" cy="259045"/>
    <xdr:sp macro="" textlink="">
      <xdr:nvSpPr>
        <xdr:cNvPr id="769" name="テキスト ボックス 768"/>
        <xdr:cNvSpPr txBox="1"/>
      </xdr:nvSpPr>
      <xdr:spPr>
        <a:xfrm>
          <a:off x="19278111" y="509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69088</xdr:rowOff>
    </xdr:from>
    <xdr:to>
      <xdr:col>98</xdr:col>
      <xdr:colOff>38100</xdr:colOff>
      <xdr:row>31</xdr:row>
      <xdr:rowOff>170688</xdr:rowOff>
    </xdr:to>
    <xdr:sp macro="" textlink="">
      <xdr:nvSpPr>
        <xdr:cNvPr id="770" name="楕円 769"/>
        <xdr:cNvSpPr/>
      </xdr:nvSpPr>
      <xdr:spPr>
        <a:xfrm>
          <a:off x="18605500" y="538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15765</xdr:rowOff>
    </xdr:from>
    <xdr:ext cx="534377" cy="259045"/>
    <xdr:sp macro="" textlink="">
      <xdr:nvSpPr>
        <xdr:cNvPr id="771" name="テキスト ボックス 770"/>
        <xdr:cNvSpPr txBox="1"/>
      </xdr:nvSpPr>
      <xdr:spPr>
        <a:xfrm>
          <a:off x="18389111" y="515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93180</xdr:rowOff>
    </xdr:from>
    <xdr:to>
      <xdr:col>116</xdr:col>
      <xdr:colOff>63500</xdr:colOff>
      <xdr:row>58</xdr:row>
      <xdr:rowOff>125184</xdr:rowOff>
    </xdr:to>
    <xdr:cxnSp macro="">
      <xdr:nvCxnSpPr>
        <xdr:cNvPr id="800" name="直線コネクタ 799"/>
        <xdr:cNvCxnSpPr/>
      </xdr:nvCxnSpPr>
      <xdr:spPr>
        <a:xfrm>
          <a:off x="21323300" y="9865830"/>
          <a:ext cx="8382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93180</xdr:rowOff>
    </xdr:from>
    <xdr:to>
      <xdr:col>111</xdr:col>
      <xdr:colOff>177800</xdr:colOff>
      <xdr:row>58</xdr:row>
      <xdr:rowOff>120955</xdr:rowOff>
    </xdr:to>
    <xdr:cxnSp macro="">
      <xdr:nvCxnSpPr>
        <xdr:cNvPr id="803" name="直線コネクタ 802"/>
        <xdr:cNvCxnSpPr/>
      </xdr:nvCxnSpPr>
      <xdr:spPr>
        <a:xfrm flipV="1">
          <a:off x="20434300" y="9865830"/>
          <a:ext cx="8890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5" name="テキスト ボックス 804"/>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120955</xdr:rowOff>
    </xdr:from>
    <xdr:to>
      <xdr:col>107</xdr:col>
      <xdr:colOff>50800</xdr:colOff>
      <xdr:row>58</xdr:row>
      <xdr:rowOff>121145</xdr:rowOff>
    </xdr:to>
    <xdr:cxnSp macro="">
      <xdr:nvCxnSpPr>
        <xdr:cNvPr id="806" name="直線コネクタ 805"/>
        <xdr:cNvCxnSpPr/>
      </xdr:nvCxnSpPr>
      <xdr:spPr>
        <a:xfrm flipV="1">
          <a:off x="19545300" y="1006505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121145</xdr:rowOff>
    </xdr:from>
    <xdr:to>
      <xdr:col>102</xdr:col>
      <xdr:colOff>114300</xdr:colOff>
      <xdr:row>58</xdr:row>
      <xdr:rowOff>125146</xdr:rowOff>
    </xdr:to>
    <xdr:cxnSp macro="">
      <xdr:nvCxnSpPr>
        <xdr:cNvPr id="809" name="直線コネクタ 808"/>
        <xdr:cNvCxnSpPr/>
      </xdr:nvCxnSpPr>
      <xdr:spPr>
        <a:xfrm flipV="1">
          <a:off x="18656300" y="1006524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74384</xdr:rowOff>
    </xdr:from>
    <xdr:to>
      <xdr:col>116</xdr:col>
      <xdr:colOff>114300</xdr:colOff>
      <xdr:row>59</xdr:row>
      <xdr:rowOff>4534</xdr:rowOff>
    </xdr:to>
    <xdr:sp macro="" textlink="">
      <xdr:nvSpPr>
        <xdr:cNvPr id="819" name="楕円 818"/>
        <xdr:cNvSpPr/>
      </xdr:nvSpPr>
      <xdr:spPr>
        <a:xfrm>
          <a:off x="22110700" y="100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160761</xdr:rowOff>
    </xdr:from>
    <xdr:ext cx="469744" cy="259045"/>
    <xdr:sp macro="" textlink="">
      <xdr:nvSpPr>
        <xdr:cNvPr id="820" name="貸付金該当値テキスト"/>
        <xdr:cNvSpPr txBox="1"/>
      </xdr:nvSpPr>
      <xdr:spPr>
        <a:xfrm>
          <a:off x="22212300" y="993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42380</xdr:rowOff>
    </xdr:from>
    <xdr:to>
      <xdr:col>112</xdr:col>
      <xdr:colOff>38100</xdr:colOff>
      <xdr:row>57</xdr:row>
      <xdr:rowOff>143980</xdr:rowOff>
    </xdr:to>
    <xdr:sp macro="" textlink="">
      <xdr:nvSpPr>
        <xdr:cNvPr id="821" name="楕円 820"/>
        <xdr:cNvSpPr/>
      </xdr:nvSpPr>
      <xdr:spPr>
        <a:xfrm>
          <a:off x="212725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160507</xdr:rowOff>
    </xdr:from>
    <xdr:ext cx="469744" cy="259045"/>
    <xdr:sp macro="" textlink="">
      <xdr:nvSpPr>
        <xdr:cNvPr id="822" name="テキスト ボックス 821"/>
        <xdr:cNvSpPr txBox="1"/>
      </xdr:nvSpPr>
      <xdr:spPr>
        <a:xfrm>
          <a:off x="21088428" y="95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70155</xdr:rowOff>
    </xdr:from>
    <xdr:to>
      <xdr:col>107</xdr:col>
      <xdr:colOff>101600</xdr:colOff>
      <xdr:row>59</xdr:row>
      <xdr:rowOff>305</xdr:rowOff>
    </xdr:to>
    <xdr:sp macro="" textlink="">
      <xdr:nvSpPr>
        <xdr:cNvPr id="823" name="楕円 822"/>
        <xdr:cNvSpPr/>
      </xdr:nvSpPr>
      <xdr:spPr>
        <a:xfrm>
          <a:off x="203835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162882</xdr:rowOff>
    </xdr:from>
    <xdr:ext cx="469744" cy="259045"/>
    <xdr:sp macro="" textlink="">
      <xdr:nvSpPr>
        <xdr:cNvPr id="824" name="テキスト ボックス 823"/>
        <xdr:cNvSpPr txBox="1"/>
      </xdr:nvSpPr>
      <xdr:spPr>
        <a:xfrm>
          <a:off x="20199428" y="1010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70345</xdr:rowOff>
    </xdr:from>
    <xdr:to>
      <xdr:col>102</xdr:col>
      <xdr:colOff>165100</xdr:colOff>
      <xdr:row>59</xdr:row>
      <xdr:rowOff>495</xdr:rowOff>
    </xdr:to>
    <xdr:sp macro="" textlink="">
      <xdr:nvSpPr>
        <xdr:cNvPr id="825" name="楕円 824"/>
        <xdr:cNvSpPr/>
      </xdr:nvSpPr>
      <xdr:spPr>
        <a:xfrm>
          <a:off x="19494500" y="100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163072</xdr:rowOff>
    </xdr:from>
    <xdr:ext cx="469744" cy="259045"/>
    <xdr:sp macro="" textlink="">
      <xdr:nvSpPr>
        <xdr:cNvPr id="826" name="テキスト ボックス 825"/>
        <xdr:cNvSpPr txBox="1"/>
      </xdr:nvSpPr>
      <xdr:spPr>
        <a:xfrm>
          <a:off x="19310428" y="1010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74346</xdr:rowOff>
    </xdr:from>
    <xdr:to>
      <xdr:col>98</xdr:col>
      <xdr:colOff>38100</xdr:colOff>
      <xdr:row>59</xdr:row>
      <xdr:rowOff>4496</xdr:rowOff>
    </xdr:to>
    <xdr:sp macro="" textlink="">
      <xdr:nvSpPr>
        <xdr:cNvPr id="827" name="楕円 826"/>
        <xdr:cNvSpPr/>
      </xdr:nvSpPr>
      <xdr:spPr>
        <a:xfrm>
          <a:off x="18605500" y="100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167073</xdr:rowOff>
    </xdr:from>
    <xdr:ext cx="469744" cy="259045"/>
    <xdr:sp macro="" textlink="">
      <xdr:nvSpPr>
        <xdr:cNvPr id="828" name="テキスト ボックス 827"/>
        <xdr:cNvSpPr txBox="1"/>
      </xdr:nvSpPr>
      <xdr:spPr>
        <a:xfrm>
          <a:off x="18421428" y="1011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25628</xdr:rowOff>
    </xdr:from>
    <xdr:to>
      <xdr:col>116</xdr:col>
      <xdr:colOff>63500</xdr:colOff>
      <xdr:row>77</xdr:row>
      <xdr:rowOff>42145</xdr:rowOff>
    </xdr:to>
    <xdr:cxnSp macro="">
      <xdr:nvCxnSpPr>
        <xdr:cNvPr id="858" name="直線コネクタ 857"/>
        <xdr:cNvCxnSpPr/>
      </xdr:nvCxnSpPr>
      <xdr:spPr>
        <a:xfrm flipV="1">
          <a:off x="21323300" y="13227278"/>
          <a:ext cx="8382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42145</xdr:rowOff>
    </xdr:from>
    <xdr:to>
      <xdr:col>111</xdr:col>
      <xdr:colOff>177800</xdr:colOff>
      <xdr:row>77</xdr:row>
      <xdr:rowOff>51346</xdr:rowOff>
    </xdr:to>
    <xdr:cxnSp macro="">
      <xdr:nvCxnSpPr>
        <xdr:cNvPr id="861" name="直線コネクタ 860"/>
        <xdr:cNvCxnSpPr/>
      </xdr:nvCxnSpPr>
      <xdr:spPr>
        <a:xfrm flipV="1">
          <a:off x="20434300" y="13243795"/>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153339</xdr:rowOff>
    </xdr:from>
    <xdr:to>
      <xdr:col>107</xdr:col>
      <xdr:colOff>50800</xdr:colOff>
      <xdr:row>77</xdr:row>
      <xdr:rowOff>51346</xdr:rowOff>
    </xdr:to>
    <xdr:cxnSp macro="">
      <xdr:nvCxnSpPr>
        <xdr:cNvPr id="864" name="直線コネクタ 863"/>
        <xdr:cNvCxnSpPr/>
      </xdr:nvCxnSpPr>
      <xdr:spPr>
        <a:xfrm>
          <a:off x="19545300" y="13183539"/>
          <a:ext cx="889000" cy="6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153339</xdr:rowOff>
    </xdr:from>
    <xdr:to>
      <xdr:col>102</xdr:col>
      <xdr:colOff>114300</xdr:colOff>
      <xdr:row>77</xdr:row>
      <xdr:rowOff>92436</xdr:rowOff>
    </xdr:to>
    <xdr:cxnSp macro="">
      <xdr:nvCxnSpPr>
        <xdr:cNvPr id="867" name="直線コネクタ 866"/>
        <xdr:cNvCxnSpPr/>
      </xdr:nvCxnSpPr>
      <xdr:spPr>
        <a:xfrm flipV="1">
          <a:off x="18656300" y="13183539"/>
          <a:ext cx="889000" cy="1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146278</xdr:rowOff>
    </xdr:from>
    <xdr:to>
      <xdr:col>116</xdr:col>
      <xdr:colOff>114300</xdr:colOff>
      <xdr:row>77</xdr:row>
      <xdr:rowOff>76428</xdr:rowOff>
    </xdr:to>
    <xdr:sp macro="" textlink="">
      <xdr:nvSpPr>
        <xdr:cNvPr id="877" name="楕円 876"/>
        <xdr:cNvSpPr/>
      </xdr:nvSpPr>
      <xdr:spPr>
        <a:xfrm>
          <a:off x="22110700" y="131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124705</xdr:rowOff>
    </xdr:from>
    <xdr:ext cx="534377" cy="259045"/>
    <xdr:sp macro="" textlink="">
      <xdr:nvSpPr>
        <xdr:cNvPr id="878" name="繰出金該当値テキスト"/>
        <xdr:cNvSpPr txBox="1"/>
      </xdr:nvSpPr>
      <xdr:spPr>
        <a:xfrm>
          <a:off x="22212300" y="1315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162795</xdr:rowOff>
    </xdr:from>
    <xdr:to>
      <xdr:col>112</xdr:col>
      <xdr:colOff>38100</xdr:colOff>
      <xdr:row>77</xdr:row>
      <xdr:rowOff>92945</xdr:rowOff>
    </xdr:to>
    <xdr:sp macro="" textlink="">
      <xdr:nvSpPr>
        <xdr:cNvPr id="879" name="楕円 878"/>
        <xdr:cNvSpPr/>
      </xdr:nvSpPr>
      <xdr:spPr>
        <a:xfrm>
          <a:off x="21272500" y="131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84072</xdr:rowOff>
    </xdr:from>
    <xdr:ext cx="534377" cy="259045"/>
    <xdr:sp macro="" textlink="">
      <xdr:nvSpPr>
        <xdr:cNvPr id="880" name="テキスト ボックス 879"/>
        <xdr:cNvSpPr txBox="1"/>
      </xdr:nvSpPr>
      <xdr:spPr>
        <a:xfrm>
          <a:off x="21056111" y="132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546</xdr:rowOff>
    </xdr:from>
    <xdr:to>
      <xdr:col>107</xdr:col>
      <xdr:colOff>101600</xdr:colOff>
      <xdr:row>77</xdr:row>
      <xdr:rowOff>102146</xdr:rowOff>
    </xdr:to>
    <xdr:sp macro="" textlink="">
      <xdr:nvSpPr>
        <xdr:cNvPr id="881" name="楕円 880"/>
        <xdr:cNvSpPr/>
      </xdr:nvSpPr>
      <xdr:spPr>
        <a:xfrm>
          <a:off x="20383500" y="132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93273</xdr:rowOff>
    </xdr:from>
    <xdr:ext cx="534377" cy="259045"/>
    <xdr:sp macro="" textlink="">
      <xdr:nvSpPr>
        <xdr:cNvPr id="882" name="テキスト ボックス 881"/>
        <xdr:cNvSpPr txBox="1"/>
      </xdr:nvSpPr>
      <xdr:spPr>
        <a:xfrm>
          <a:off x="20167111" y="1329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102539</xdr:rowOff>
    </xdr:from>
    <xdr:to>
      <xdr:col>102</xdr:col>
      <xdr:colOff>165100</xdr:colOff>
      <xdr:row>77</xdr:row>
      <xdr:rowOff>32689</xdr:rowOff>
    </xdr:to>
    <xdr:sp macro="" textlink="">
      <xdr:nvSpPr>
        <xdr:cNvPr id="883" name="楕円 882"/>
        <xdr:cNvSpPr/>
      </xdr:nvSpPr>
      <xdr:spPr>
        <a:xfrm>
          <a:off x="19494500" y="131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23816</xdr:rowOff>
    </xdr:from>
    <xdr:ext cx="534377" cy="259045"/>
    <xdr:sp macro="" textlink="">
      <xdr:nvSpPr>
        <xdr:cNvPr id="884" name="テキスト ボックス 883"/>
        <xdr:cNvSpPr txBox="1"/>
      </xdr:nvSpPr>
      <xdr:spPr>
        <a:xfrm>
          <a:off x="19278111" y="1322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41636</xdr:rowOff>
    </xdr:from>
    <xdr:to>
      <xdr:col>98</xdr:col>
      <xdr:colOff>38100</xdr:colOff>
      <xdr:row>77</xdr:row>
      <xdr:rowOff>143236</xdr:rowOff>
    </xdr:to>
    <xdr:sp macro="" textlink="">
      <xdr:nvSpPr>
        <xdr:cNvPr id="885" name="楕円 884"/>
        <xdr:cNvSpPr/>
      </xdr:nvSpPr>
      <xdr:spPr>
        <a:xfrm>
          <a:off x="18605500" y="132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134363</xdr:rowOff>
    </xdr:from>
    <xdr:ext cx="534377" cy="259045"/>
    <xdr:sp macro="" textlink="">
      <xdr:nvSpPr>
        <xdr:cNvPr id="886" name="テキスト ボックス 885"/>
        <xdr:cNvSpPr txBox="1"/>
      </xdr:nvSpPr>
      <xdr:spPr>
        <a:xfrm>
          <a:off x="18389111" y="133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510,053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主な構成項目である扶助費は</a:t>
          </a:r>
          <a:r>
            <a:rPr kumimoji="1" lang="en-US" altLang="ja-JP" sz="1300">
              <a:latin typeface="ＭＳ Ｐゴシック" panose="020B0600070205080204" pitchFamily="50" charset="-128"/>
              <a:ea typeface="ＭＳ Ｐゴシック" panose="020B0600070205080204" pitchFamily="50" charset="-128"/>
            </a:rPr>
            <a:t>126,286</a:t>
          </a:r>
          <a:r>
            <a:rPr kumimoji="1" lang="ja-JP" altLang="en-US" sz="1300">
              <a:latin typeface="ＭＳ Ｐゴシック" panose="020B0600070205080204" pitchFamily="50" charset="-128"/>
              <a:ea typeface="ＭＳ Ｐゴシック" panose="020B0600070205080204" pitchFamily="50" charset="-128"/>
            </a:rPr>
            <a:t>円で、生活保護費や障害者自立支援費の増により前年度から増加している。今後も高齢化等により上昇することが見込まれることから、資格審査等の適正化を進め、費用の抑制に努める。</a:t>
          </a:r>
        </a:p>
        <a:p>
          <a:r>
            <a:rPr kumimoji="1" lang="ja-JP" altLang="en-US" sz="1300">
              <a:latin typeface="ＭＳ Ｐゴシック" panose="020B0600070205080204" pitchFamily="50" charset="-128"/>
              <a:ea typeface="ＭＳ Ｐゴシック" panose="020B0600070205080204" pitchFamily="50" charset="-128"/>
            </a:rPr>
            <a:t>また、普通建設事業費は住民一人当たり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68,691</a:t>
          </a:r>
          <a:r>
            <a:rPr kumimoji="1" lang="ja-JP" altLang="en-US" sz="1300">
              <a:latin typeface="ＭＳ Ｐゴシック" panose="020B0600070205080204" pitchFamily="50" charset="-128"/>
              <a:ea typeface="ＭＳ Ｐゴシック" panose="020B0600070205080204" pitchFamily="50" charset="-128"/>
            </a:rPr>
            <a:t>円となっており、類似団体との差は僅少であるものの、近年の老朽化した施設の解体や大規模建設事業の増加等により増加傾向であり、前年度比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％増となっている。このため、公共施設等総合管理計画に基づき、計画的な実施に努める。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投資及び出資金、貸付金は前年度から減少しており、これは病院や下水道事業会計への出資金の減、地域総合整備資金貸付金の皆減によるものである。一方で、一部事務組合では、消防や塵芥処理、学校給食等、多岐にわたる業務を行っているため、直営で行った場合にかかる人件費や物件費は低く抑えられ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61,717
61,416
725.65
33,024,589
31,478,927
1,362,543
18,005,767
28,625,590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60604</xdr:rowOff>
    </xdr:from>
    <xdr:to>
      <xdr:col>24</xdr:col>
      <xdr:colOff>63500</xdr:colOff>
      <xdr:row>34</xdr:row>
      <xdr:rowOff>67005</xdr:rowOff>
    </xdr:to>
    <xdr:cxnSp macro="">
      <xdr:nvCxnSpPr>
        <xdr:cNvPr id="59" name="直線コネクタ 58"/>
        <xdr:cNvCxnSpPr/>
      </xdr:nvCxnSpPr>
      <xdr:spPr>
        <a:xfrm>
          <a:off x="3797300" y="588990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60604</xdr:rowOff>
    </xdr:from>
    <xdr:to>
      <xdr:col>19</xdr:col>
      <xdr:colOff>177800</xdr:colOff>
      <xdr:row>34</xdr:row>
      <xdr:rowOff>119126</xdr:rowOff>
    </xdr:to>
    <xdr:cxnSp macro="">
      <xdr:nvCxnSpPr>
        <xdr:cNvPr id="62" name="直線コネクタ 61"/>
        <xdr:cNvCxnSpPr/>
      </xdr:nvCxnSpPr>
      <xdr:spPr>
        <a:xfrm flipV="1">
          <a:off x="2908300" y="5889904"/>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104496</xdr:rowOff>
    </xdr:from>
    <xdr:to>
      <xdr:col>15</xdr:col>
      <xdr:colOff>50800</xdr:colOff>
      <xdr:row>34</xdr:row>
      <xdr:rowOff>119126</xdr:rowOff>
    </xdr:to>
    <xdr:cxnSp macro="">
      <xdr:nvCxnSpPr>
        <xdr:cNvPr id="65" name="直線コネクタ 64"/>
        <xdr:cNvCxnSpPr/>
      </xdr:nvCxnSpPr>
      <xdr:spPr>
        <a:xfrm>
          <a:off x="2019300" y="5762346"/>
          <a:ext cx="889000" cy="1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104496</xdr:rowOff>
    </xdr:from>
    <xdr:to>
      <xdr:col>10</xdr:col>
      <xdr:colOff>114300</xdr:colOff>
      <xdr:row>33</xdr:row>
      <xdr:rowOff>166218</xdr:rowOff>
    </xdr:to>
    <xdr:cxnSp macro="">
      <xdr:nvCxnSpPr>
        <xdr:cNvPr id="68" name="直線コネクタ 67"/>
        <xdr:cNvCxnSpPr/>
      </xdr:nvCxnSpPr>
      <xdr:spPr>
        <a:xfrm flipV="1">
          <a:off x="1130300" y="576234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16205</xdr:rowOff>
    </xdr:from>
    <xdr:to>
      <xdr:col>24</xdr:col>
      <xdr:colOff>114300</xdr:colOff>
      <xdr:row>34</xdr:row>
      <xdr:rowOff>117805</xdr:rowOff>
    </xdr:to>
    <xdr:sp macro="" textlink="">
      <xdr:nvSpPr>
        <xdr:cNvPr id="78" name="楕円 77"/>
        <xdr:cNvSpPr/>
      </xdr:nvSpPr>
      <xdr:spPr>
        <a:xfrm>
          <a:off x="4584700" y="58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39082</xdr:rowOff>
    </xdr:from>
    <xdr:ext cx="469744" cy="259045"/>
    <xdr:sp macro="" textlink="">
      <xdr:nvSpPr>
        <xdr:cNvPr id="79" name="議会費該当値テキスト"/>
        <xdr:cNvSpPr txBox="1"/>
      </xdr:nvSpPr>
      <xdr:spPr>
        <a:xfrm>
          <a:off x="4686300" y="569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9804</xdr:rowOff>
    </xdr:from>
    <xdr:to>
      <xdr:col>20</xdr:col>
      <xdr:colOff>38100</xdr:colOff>
      <xdr:row>34</xdr:row>
      <xdr:rowOff>111404</xdr:rowOff>
    </xdr:to>
    <xdr:sp macro="" textlink="">
      <xdr:nvSpPr>
        <xdr:cNvPr id="80" name="楕円 79"/>
        <xdr:cNvSpPr/>
      </xdr:nvSpPr>
      <xdr:spPr>
        <a:xfrm>
          <a:off x="3746500" y="5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127931</xdr:rowOff>
    </xdr:from>
    <xdr:ext cx="469744" cy="259045"/>
    <xdr:sp macro="" textlink="">
      <xdr:nvSpPr>
        <xdr:cNvPr id="81" name="テキスト ボックス 80"/>
        <xdr:cNvSpPr txBox="1"/>
      </xdr:nvSpPr>
      <xdr:spPr>
        <a:xfrm>
          <a:off x="3562428" y="56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68326</xdr:rowOff>
    </xdr:from>
    <xdr:to>
      <xdr:col>15</xdr:col>
      <xdr:colOff>101600</xdr:colOff>
      <xdr:row>34</xdr:row>
      <xdr:rowOff>169926</xdr:rowOff>
    </xdr:to>
    <xdr:sp macro="" textlink="">
      <xdr:nvSpPr>
        <xdr:cNvPr id="82" name="楕円 81"/>
        <xdr:cNvSpPr/>
      </xdr:nvSpPr>
      <xdr:spPr>
        <a:xfrm>
          <a:off x="2857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15003</xdr:rowOff>
    </xdr:from>
    <xdr:ext cx="469744" cy="259045"/>
    <xdr:sp macro="" textlink="">
      <xdr:nvSpPr>
        <xdr:cNvPr id="83" name="テキスト ボックス 82"/>
        <xdr:cNvSpPr txBox="1"/>
      </xdr:nvSpPr>
      <xdr:spPr>
        <a:xfrm>
          <a:off x="2673428"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53696</xdr:rowOff>
    </xdr:from>
    <xdr:to>
      <xdr:col>10</xdr:col>
      <xdr:colOff>165100</xdr:colOff>
      <xdr:row>33</xdr:row>
      <xdr:rowOff>155296</xdr:rowOff>
    </xdr:to>
    <xdr:sp macro="" textlink="">
      <xdr:nvSpPr>
        <xdr:cNvPr id="84" name="楕円 83"/>
        <xdr:cNvSpPr/>
      </xdr:nvSpPr>
      <xdr:spPr>
        <a:xfrm>
          <a:off x="1968500" y="57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373</xdr:rowOff>
    </xdr:from>
    <xdr:ext cx="469744" cy="259045"/>
    <xdr:sp macro="" textlink="">
      <xdr:nvSpPr>
        <xdr:cNvPr id="85" name="テキスト ボックス 84"/>
        <xdr:cNvSpPr txBox="1"/>
      </xdr:nvSpPr>
      <xdr:spPr>
        <a:xfrm>
          <a:off x="1784428" y="548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115418</xdr:rowOff>
    </xdr:from>
    <xdr:to>
      <xdr:col>6</xdr:col>
      <xdr:colOff>38100</xdr:colOff>
      <xdr:row>34</xdr:row>
      <xdr:rowOff>45568</xdr:rowOff>
    </xdr:to>
    <xdr:sp macro="" textlink="">
      <xdr:nvSpPr>
        <xdr:cNvPr id="86" name="楕円 85"/>
        <xdr:cNvSpPr/>
      </xdr:nvSpPr>
      <xdr:spPr>
        <a:xfrm>
          <a:off x="1079500" y="577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62095</xdr:rowOff>
    </xdr:from>
    <xdr:ext cx="469744" cy="259045"/>
    <xdr:sp macro="" textlink="">
      <xdr:nvSpPr>
        <xdr:cNvPr id="87" name="テキスト ボックス 86"/>
        <xdr:cNvSpPr txBox="1"/>
      </xdr:nvSpPr>
      <xdr:spPr>
        <a:xfrm>
          <a:off x="895428" y="554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159545</xdr:rowOff>
    </xdr:from>
    <xdr:to>
      <xdr:col>24</xdr:col>
      <xdr:colOff>63500</xdr:colOff>
      <xdr:row>57</xdr:row>
      <xdr:rowOff>92423</xdr:rowOff>
    </xdr:to>
    <xdr:cxnSp macro="">
      <xdr:nvCxnSpPr>
        <xdr:cNvPr id="119" name="直線コネクタ 118"/>
        <xdr:cNvCxnSpPr/>
      </xdr:nvCxnSpPr>
      <xdr:spPr>
        <a:xfrm flipV="1">
          <a:off x="3797300" y="9589295"/>
          <a:ext cx="838200" cy="27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0"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92423</xdr:rowOff>
    </xdr:from>
    <xdr:to>
      <xdr:col>19</xdr:col>
      <xdr:colOff>177800</xdr:colOff>
      <xdr:row>58</xdr:row>
      <xdr:rowOff>60899</xdr:rowOff>
    </xdr:to>
    <xdr:cxnSp macro="">
      <xdr:nvCxnSpPr>
        <xdr:cNvPr id="122" name="直線コネクタ 121"/>
        <xdr:cNvCxnSpPr/>
      </xdr:nvCxnSpPr>
      <xdr:spPr>
        <a:xfrm flipV="1">
          <a:off x="2908300" y="9865073"/>
          <a:ext cx="889000" cy="13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53714</xdr:rowOff>
    </xdr:from>
    <xdr:to>
      <xdr:col>15</xdr:col>
      <xdr:colOff>50800</xdr:colOff>
      <xdr:row>58</xdr:row>
      <xdr:rowOff>60899</xdr:rowOff>
    </xdr:to>
    <xdr:cxnSp macro="">
      <xdr:nvCxnSpPr>
        <xdr:cNvPr id="125" name="直線コネクタ 124"/>
        <xdr:cNvCxnSpPr/>
      </xdr:nvCxnSpPr>
      <xdr:spPr>
        <a:xfrm>
          <a:off x="2019300" y="9997814"/>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103211</xdr:rowOff>
    </xdr:from>
    <xdr:to>
      <xdr:col>10</xdr:col>
      <xdr:colOff>114300</xdr:colOff>
      <xdr:row>58</xdr:row>
      <xdr:rowOff>53714</xdr:rowOff>
    </xdr:to>
    <xdr:cxnSp macro="">
      <xdr:nvCxnSpPr>
        <xdr:cNvPr id="128" name="直線コネクタ 127"/>
        <xdr:cNvCxnSpPr/>
      </xdr:nvCxnSpPr>
      <xdr:spPr>
        <a:xfrm>
          <a:off x="1130300" y="9875861"/>
          <a:ext cx="889000" cy="12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108745</xdr:rowOff>
    </xdr:from>
    <xdr:to>
      <xdr:col>24</xdr:col>
      <xdr:colOff>114300</xdr:colOff>
      <xdr:row>56</xdr:row>
      <xdr:rowOff>38895</xdr:rowOff>
    </xdr:to>
    <xdr:sp macro="" textlink="">
      <xdr:nvSpPr>
        <xdr:cNvPr id="138" name="楕円 137"/>
        <xdr:cNvSpPr/>
      </xdr:nvSpPr>
      <xdr:spPr>
        <a:xfrm>
          <a:off x="4584700" y="95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131622</xdr:rowOff>
    </xdr:from>
    <xdr:ext cx="534377" cy="259045"/>
    <xdr:sp macro="" textlink="">
      <xdr:nvSpPr>
        <xdr:cNvPr id="139" name="総務費該当値テキスト"/>
        <xdr:cNvSpPr txBox="1"/>
      </xdr:nvSpPr>
      <xdr:spPr>
        <a:xfrm>
          <a:off x="4686300" y="938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41623</xdr:rowOff>
    </xdr:from>
    <xdr:to>
      <xdr:col>20</xdr:col>
      <xdr:colOff>38100</xdr:colOff>
      <xdr:row>57</xdr:row>
      <xdr:rowOff>143223</xdr:rowOff>
    </xdr:to>
    <xdr:sp macro="" textlink="">
      <xdr:nvSpPr>
        <xdr:cNvPr id="140" name="楕円 139"/>
        <xdr:cNvSpPr/>
      </xdr:nvSpPr>
      <xdr:spPr>
        <a:xfrm>
          <a:off x="3746500" y="98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134350</xdr:rowOff>
    </xdr:from>
    <xdr:ext cx="534377" cy="259045"/>
    <xdr:sp macro="" textlink="">
      <xdr:nvSpPr>
        <xdr:cNvPr id="141" name="テキスト ボックス 140"/>
        <xdr:cNvSpPr txBox="1"/>
      </xdr:nvSpPr>
      <xdr:spPr>
        <a:xfrm>
          <a:off x="3530111" y="990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10099</xdr:rowOff>
    </xdr:from>
    <xdr:to>
      <xdr:col>15</xdr:col>
      <xdr:colOff>101600</xdr:colOff>
      <xdr:row>58</xdr:row>
      <xdr:rowOff>111699</xdr:rowOff>
    </xdr:to>
    <xdr:sp macro="" textlink="">
      <xdr:nvSpPr>
        <xdr:cNvPr id="142" name="楕円 141"/>
        <xdr:cNvSpPr/>
      </xdr:nvSpPr>
      <xdr:spPr>
        <a:xfrm>
          <a:off x="2857500" y="995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102826</xdr:rowOff>
    </xdr:from>
    <xdr:ext cx="534377" cy="259045"/>
    <xdr:sp macro="" textlink="">
      <xdr:nvSpPr>
        <xdr:cNvPr id="143" name="テキスト ボックス 142"/>
        <xdr:cNvSpPr txBox="1"/>
      </xdr:nvSpPr>
      <xdr:spPr>
        <a:xfrm>
          <a:off x="2641111" y="100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2914</xdr:rowOff>
    </xdr:from>
    <xdr:to>
      <xdr:col>10</xdr:col>
      <xdr:colOff>165100</xdr:colOff>
      <xdr:row>58</xdr:row>
      <xdr:rowOff>104514</xdr:rowOff>
    </xdr:to>
    <xdr:sp macro="" textlink="">
      <xdr:nvSpPr>
        <xdr:cNvPr id="144" name="楕円 143"/>
        <xdr:cNvSpPr/>
      </xdr:nvSpPr>
      <xdr:spPr>
        <a:xfrm>
          <a:off x="1968500" y="99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95641</xdr:rowOff>
    </xdr:from>
    <xdr:ext cx="534377" cy="259045"/>
    <xdr:sp macro="" textlink="">
      <xdr:nvSpPr>
        <xdr:cNvPr id="145" name="テキスト ボックス 144"/>
        <xdr:cNvSpPr txBox="1"/>
      </xdr:nvSpPr>
      <xdr:spPr>
        <a:xfrm>
          <a:off x="1752111" y="100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52411</xdr:rowOff>
    </xdr:from>
    <xdr:to>
      <xdr:col>6</xdr:col>
      <xdr:colOff>38100</xdr:colOff>
      <xdr:row>57</xdr:row>
      <xdr:rowOff>154011</xdr:rowOff>
    </xdr:to>
    <xdr:sp macro="" textlink="">
      <xdr:nvSpPr>
        <xdr:cNvPr id="146" name="楕円 145"/>
        <xdr:cNvSpPr/>
      </xdr:nvSpPr>
      <xdr:spPr>
        <a:xfrm>
          <a:off x="1079500" y="98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170538</xdr:rowOff>
    </xdr:from>
    <xdr:ext cx="534377" cy="259045"/>
    <xdr:sp macro="" textlink="">
      <xdr:nvSpPr>
        <xdr:cNvPr id="147" name="テキスト ボックス 146"/>
        <xdr:cNvSpPr txBox="1"/>
      </xdr:nvSpPr>
      <xdr:spPr>
        <a:xfrm>
          <a:off x="863111" y="960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2959</xdr:rowOff>
    </xdr:from>
    <xdr:to>
      <xdr:col>24</xdr:col>
      <xdr:colOff>63500</xdr:colOff>
      <xdr:row>75</xdr:row>
      <xdr:rowOff>15532</xdr:rowOff>
    </xdr:to>
    <xdr:cxnSp macro="">
      <xdr:nvCxnSpPr>
        <xdr:cNvPr id="177" name="直線コネクタ 176"/>
        <xdr:cNvCxnSpPr/>
      </xdr:nvCxnSpPr>
      <xdr:spPr>
        <a:xfrm flipV="1">
          <a:off x="3797300" y="12861709"/>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15532</xdr:rowOff>
    </xdr:from>
    <xdr:to>
      <xdr:col>19</xdr:col>
      <xdr:colOff>177800</xdr:colOff>
      <xdr:row>75</xdr:row>
      <xdr:rowOff>96076</xdr:rowOff>
    </xdr:to>
    <xdr:cxnSp macro="">
      <xdr:nvCxnSpPr>
        <xdr:cNvPr id="180" name="直線コネクタ 179"/>
        <xdr:cNvCxnSpPr/>
      </xdr:nvCxnSpPr>
      <xdr:spPr>
        <a:xfrm flipV="1">
          <a:off x="2908300" y="12874282"/>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96076</xdr:rowOff>
    </xdr:from>
    <xdr:to>
      <xdr:col>15</xdr:col>
      <xdr:colOff>50800</xdr:colOff>
      <xdr:row>75</xdr:row>
      <xdr:rowOff>163691</xdr:rowOff>
    </xdr:to>
    <xdr:cxnSp macro="">
      <xdr:nvCxnSpPr>
        <xdr:cNvPr id="183" name="直線コネクタ 182"/>
        <xdr:cNvCxnSpPr/>
      </xdr:nvCxnSpPr>
      <xdr:spPr>
        <a:xfrm flipV="1">
          <a:off x="2019300" y="12954826"/>
          <a:ext cx="889000" cy="6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163691</xdr:rowOff>
    </xdr:from>
    <xdr:to>
      <xdr:col>10</xdr:col>
      <xdr:colOff>114300</xdr:colOff>
      <xdr:row>76</xdr:row>
      <xdr:rowOff>26403</xdr:rowOff>
    </xdr:to>
    <xdr:cxnSp macro="">
      <xdr:nvCxnSpPr>
        <xdr:cNvPr id="186" name="直線コネクタ 185"/>
        <xdr:cNvCxnSpPr/>
      </xdr:nvCxnSpPr>
      <xdr:spPr>
        <a:xfrm flipV="1">
          <a:off x="1130300" y="13022441"/>
          <a:ext cx="889000" cy="3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123609</xdr:rowOff>
    </xdr:from>
    <xdr:to>
      <xdr:col>24</xdr:col>
      <xdr:colOff>114300</xdr:colOff>
      <xdr:row>75</xdr:row>
      <xdr:rowOff>53759</xdr:rowOff>
    </xdr:to>
    <xdr:sp macro="" textlink="">
      <xdr:nvSpPr>
        <xdr:cNvPr id="196" name="楕円 195"/>
        <xdr:cNvSpPr/>
      </xdr:nvSpPr>
      <xdr:spPr>
        <a:xfrm>
          <a:off x="4584700" y="1281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146486</xdr:rowOff>
    </xdr:from>
    <xdr:ext cx="599010" cy="259045"/>
    <xdr:sp macro="" textlink="">
      <xdr:nvSpPr>
        <xdr:cNvPr id="197" name="民生費該当値テキスト"/>
        <xdr:cNvSpPr txBox="1"/>
      </xdr:nvSpPr>
      <xdr:spPr>
        <a:xfrm>
          <a:off x="4686300" y="126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136182</xdr:rowOff>
    </xdr:from>
    <xdr:to>
      <xdr:col>20</xdr:col>
      <xdr:colOff>38100</xdr:colOff>
      <xdr:row>75</xdr:row>
      <xdr:rowOff>66332</xdr:rowOff>
    </xdr:to>
    <xdr:sp macro="" textlink="">
      <xdr:nvSpPr>
        <xdr:cNvPr id="198" name="楕円 197"/>
        <xdr:cNvSpPr/>
      </xdr:nvSpPr>
      <xdr:spPr>
        <a:xfrm>
          <a:off x="3746500" y="128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82859</xdr:rowOff>
    </xdr:from>
    <xdr:ext cx="599010" cy="259045"/>
    <xdr:sp macro="" textlink="">
      <xdr:nvSpPr>
        <xdr:cNvPr id="199" name="テキスト ボックス 198"/>
        <xdr:cNvSpPr txBox="1"/>
      </xdr:nvSpPr>
      <xdr:spPr>
        <a:xfrm>
          <a:off x="3497795" y="125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45276</xdr:rowOff>
    </xdr:from>
    <xdr:to>
      <xdr:col>15</xdr:col>
      <xdr:colOff>101600</xdr:colOff>
      <xdr:row>75</xdr:row>
      <xdr:rowOff>146875</xdr:rowOff>
    </xdr:to>
    <xdr:sp macro="" textlink="">
      <xdr:nvSpPr>
        <xdr:cNvPr id="200" name="楕円 199"/>
        <xdr:cNvSpPr/>
      </xdr:nvSpPr>
      <xdr:spPr>
        <a:xfrm>
          <a:off x="2857500" y="12904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163403</xdr:rowOff>
    </xdr:from>
    <xdr:ext cx="599010" cy="259045"/>
    <xdr:sp macro="" textlink="">
      <xdr:nvSpPr>
        <xdr:cNvPr id="201" name="テキスト ボックス 200"/>
        <xdr:cNvSpPr txBox="1"/>
      </xdr:nvSpPr>
      <xdr:spPr>
        <a:xfrm>
          <a:off x="2608795" y="1267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112890</xdr:rowOff>
    </xdr:from>
    <xdr:to>
      <xdr:col>10</xdr:col>
      <xdr:colOff>165100</xdr:colOff>
      <xdr:row>76</xdr:row>
      <xdr:rowOff>43039</xdr:rowOff>
    </xdr:to>
    <xdr:sp macro="" textlink="">
      <xdr:nvSpPr>
        <xdr:cNvPr id="202" name="楕円 201"/>
        <xdr:cNvSpPr/>
      </xdr:nvSpPr>
      <xdr:spPr>
        <a:xfrm>
          <a:off x="1968500" y="12971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34168</xdr:rowOff>
    </xdr:from>
    <xdr:ext cx="599010" cy="259045"/>
    <xdr:sp macro="" textlink="">
      <xdr:nvSpPr>
        <xdr:cNvPr id="203" name="テキスト ボックス 202"/>
        <xdr:cNvSpPr txBox="1"/>
      </xdr:nvSpPr>
      <xdr:spPr>
        <a:xfrm>
          <a:off x="1719795" y="1306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147053</xdr:rowOff>
    </xdr:from>
    <xdr:to>
      <xdr:col>6</xdr:col>
      <xdr:colOff>38100</xdr:colOff>
      <xdr:row>76</xdr:row>
      <xdr:rowOff>77203</xdr:rowOff>
    </xdr:to>
    <xdr:sp macro="" textlink="">
      <xdr:nvSpPr>
        <xdr:cNvPr id="204" name="楕円 203"/>
        <xdr:cNvSpPr/>
      </xdr:nvSpPr>
      <xdr:spPr>
        <a:xfrm>
          <a:off x="1079500" y="1300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93730</xdr:rowOff>
    </xdr:from>
    <xdr:ext cx="599010" cy="259045"/>
    <xdr:sp macro="" textlink="">
      <xdr:nvSpPr>
        <xdr:cNvPr id="205" name="テキスト ボックス 204"/>
        <xdr:cNvSpPr txBox="1"/>
      </xdr:nvSpPr>
      <xdr:spPr>
        <a:xfrm>
          <a:off x="830795" y="1278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74949</xdr:rowOff>
    </xdr:from>
    <xdr:to>
      <xdr:col>24</xdr:col>
      <xdr:colOff>63500</xdr:colOff>
      <xdr:row>96</xdr:row>
      <xdr:rowOff>85313</xdr:rowOff>
    </xdr:to>
    <xdr:cxnSp macro="">
      <xdr:nvCxnSpPr>
        <xdr:cNvPr id="235" name="直線コネクタ 234"/>
        <xdr:cNvCxnSpPr/>
      </xdr:nvCxnSpPr>
      <xdr:spPr>
        <a:xfrm flipV="1">
          <a:off x="3797300" y="16534149"/>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85237</xdr:rowOff>
    </xdr:from>
    <xdr:to>
      <xdr:col>19</xdr:col>
      <xdr:colOff>177800</xdr:colOff>
      <xdr:row>96</xdr:row>
      <xdr:rowOff>85313</xdr:rowOff>
    </xdr:to>
    <xdr:cxnSp macro="">
      <xdr:nvCxnSpPr>
        <xdr:cNvPr id="238" name="直線コネクタ 237"/>
        <xdr:cNvCxnSpPr/>
      </xdr:nvCxnSpPr>
      <xdr:spPr>
        <a:xfrm>
          <a:off x="2908300" y="1654443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46089</xdr:rowOff>
    </xdr:from>
    <xdr:to>
      <xdr:col>15</xdr:col>
      <xdr:colOff>50800</xdr:colOff>
      <xdr:row>96</xdr:row>
      <xdr:rowOff>85237</xdr:rowOff>
    </xdr:to>
    <xdr:cxnSp macro="">
      <xdr:nvCxnSpPr>
        <xdr:cNvPr id="241" name="直線コネクタ 240"/>
        <xdr:cNvCxnSpPr/>
      </xdr:nvCxnSpPr>
      <xdr:spPr>
        <a:xfrm>
          <a:off x="2019300" y="16505289"/>
          <a:ext cx="889000" cy="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3" name="テキスト ボックス 242"/>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46089</xdr:rowOff>
    </xdr:from>
    <xdr:to>
      <xdr:col>10</xdr:col>
      <xdr:colOff>114300</xdr:colOff>
      <xdr:row>96</xdr:row>
      <xdr:rowOff>68568</xdr:rowOff>
    </xdr:to>
    <xdr:cxnSp macro="">
      <xdr:nvCxnSpPr>
        <xdr:cNvPr id="244" name="直線コネクタ 243"/>
        <xdr:cNvCxnSpPr/>
      </xdr:nvCxnSpPr>
      <xdr:spPr>
        <a:xfrm flipV="1">
          <a:off x="1130300" y="16505289"/>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6" name="テキスト ボックス 245"/>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24149</xdr:rowOff>
    </xdr:from>
    <xdr:to>
      <xdr:col>24</xdr:col>
      <xdr:colOff>114300</xdr:colOff>
      <xdr:row>96</xdr:row>
      <xdr:rowOff>125749</xdr:rowOff>
    </xdr:to>
    <xdr:sp macro="" textlink="">
      <xdr:nvSpPr>
        <xdr:cNvPr id="254" name="楕円 253"/>
        <xdr:cNvSpPr/>
      </xdr:nvSpPr>
      <xdr:spPr>
        <a:xfrm>
          <a:off x="4584700" y="164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47026</xdr:rowOff>
    </xdr:from>
    <xdr:ext cx="534377" cy="259045"/>
    <xdr:sp macro="" textlink="">
      <xdr:nvSpPr>
        <xdr:cNvPr id="255" name="衛生費該当値テキスト"/>
        <xdr:cNvSpPr txBox="1"/>
      </xdr:nvSpPr>
      <xdr:spPr>
        <a:xfrm>
          <a:off x="4686300" y="163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34513</xdr:rowOff>
    </xdr:from>
    <xdr:to>
      <xdr:col>20</xdr:col>
      <xdr:colOff>38100</xdr:colOff>
      <xdr:row>96</xdr:row>
      <xdr:rowOff>136113</xdr:rowOff>
    </xdr:to>
    <xdr:sp macro="" textlink="">
      <xdr:nvSpPr>
        <xdr:cNvPr id="256" name="楕円 255"/>
        <xdr:cNvSpPr/>
      </xdr:nvSpPr>
      <xdr:spPr>
        <a:xfrm>
          <a:off x="3746500" y="164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152640</xdr:rowOff>
    </xdr:from>
    <xdr:ext cx="534377" cy="259045"/>
    <xdr:sp macro="" textlink="">
      <xdr:nvSpPr>
        <xdr:cNvPr id="257" name="テキスト ボックス 256"/>
        <xdr:cNvSpPr txBox="1"/>
      </xdr:nvSpPr>
      <xdr:spPr>
        <a:xfrm>
          <a:off x="3530111" y="162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34437</xdr:rowOff>
    </xdr:from>
    <xdr:to>
      <xdr:col>15</xdr:col>
      <xdr:colOff>101600</xdr:colOff>
      <xdr:row>96</xdr:row>
      <xdr:rowOff>136037</xdr:rowOff>
    </xdr:to>
    <xdr:sp macro="" textlink="">
      <xdr:nvSpPr>
        <xdr:cNvPr id="258" name="楕円 257"/>
        <xdr:cNvSpPr/>
      </xdr:nvSpPr>
      <xdr:spPr>
        <a:xfrm>
          <a:off x="2857500" y="164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152564</xdr:rowOff>
    </xdr:from>
    <xdr:ext cx="534377" cy="259045"/>
    <xdr:sp macro="" textlink="">
      <xdr:nvSpPr>
        <xdr:cNvPr id="259" name="テキスト ボックス 258"/>
        <xdr:cNvSpPr txBox="1"/>
      </xdr:nvSpPr>
      <xdr:spPr>
        <a:xfrm>
          <a:off x="2641111" y="162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166739</xdr:rowOff>
    </xdr:from>
    <xdr:to>
      <xdr:col>10</xdr:col>
      <xdr:colOff>165100</xdr:colOff>
      <xdr:row>96</xdr:row>
      <xdr:rowOff>96889</xdr:rowOff>
    </xdr:to>
    <xdr:sp macro="" textlink="">
      <xdr:nvSpPr>
        <xdr:cNvPr id="260" name="楕円 259"/>
        <xdr:cNvSpPr/>
      </xdr:nvSpPr>
      <xdr:spPr>
        <a:xfrm>
          <a:off x="1968500" y="164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113416</xdr:rowOff>
    </xdr:from>
    <xdr:ext cx="534377" cy="259045"/>
    <xdr:sp macro="" textlink="">
      <xdr:nvSpPr>
        <xdr:cNvPr id="261" name="テキスト ボックス 260"/>
        <xdr:cNvSpPr txBox="1"/>
      </xdr:nvSpPr>
      <xdr:spPr>
        <a:xfrm>
          <a:off x="1752111" y="162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17768</xdr:rowOff>
    </xdr:from>
    <xdr:to>
      <xdr:col>6</xdr:col>
      <xdr:colOff>38100</xdr:colOff>
      <xdr:row>96</xdr:row>
      <xdr:rowOff>119368</xdr:rowOff>
    </xdr:to>
    <xdr:sp macro="" textlink="">
      <xdr:nvSpPr>
        <xdr:cNvPr id="262" name="楕円 261"/>
        <xdr:cNvSpPr/>
      </xdr:nvSpPr>
      <xdr:spPr>
        <a:xfrm>
          <a:off x="1079500" y="164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135895</xdr:rowOff>
    </xdr:from>
    <xdr:ext cx="534377" cy="259045"/>
    <xdr:sp macro="" textlink="">
      <xdr:nvSpPr>
        <xdr:cNvPr id="263" name="テキスト ボックス 262"/>
        <xdr:cNvSpPr txBox="1"/>
      </xdr:nvSpPr>
      <xdr:spPr>
        <a:xfrm>
          <a:off x="863111" y="162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17018</xdr:rowOff>
    </xdr:from>
    <xdr:to>
      <xdr:col>55</xdr:col>
      <xdr:colOff>0</xdr:colOff>
      <xdr:row>38</xdr:row>
      <xdr:rowOff>44069</xdr:rowOff>
    </xdr:to>
    <xdr:cxnSp macro="">
      <xdr:nvCxnSpPr>
        <xdr:cNvPr id="292" name="直線コネクタ 291"/>
        <xdr:cNvCxnSpPr/>
      </xdr:nvCxnSpPr>
      <xdr:spPr>
        <a:xfrm>
          <a:off x="9639300" y="6532118"/>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146177</xdr:rowOff>
    </xdr:from>
    <xdr:to>
      <xdr:col>50</xdr:col>
      <xdr:colOff>114300</xdr:colOff>
      <xdr:row>38</xdr:row>
      <xdr:rowOff>17018</xdr:rowOff>
    </xdr:to>
    <xdr:cxnSp macro="">
      <xdr:nvCxnSpPr>
        <xdr:cNvPr id="295" name="直線コネクタ 294"/>
        <xdr:cNvCxnSpPr/>
      </xdr:nvCxnSpPr>
      <xdr:spPr>
        <a:xfrm>
          <a:off x="8750300" y="6489827"/>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146177</xdr:rowOff>
    </xdr:from>
    <xdr:to>
      <xdr:col>45</xdr:col>
      <xdr:colOff>177800</xdr:colOff>
      <xdr:row>38</xdr:row>
      <xdr:rowOff>4826</xdr:rowOff>
    </xdr:to>
    <xdr:cxnSp macro="">
      <xdr:nvCxnSpPr>
        <xdr:cNvPr id="298" name="直線コネクタ 297"/>
        <xdr:cNvCxnSpPr/>
      </xdr:nvCxnSpPr>
      <xdr:spPr>
        <a:xfrm flipV="1">
          <a:off x="7861300" y="648982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4826</xdr:rowOff>
    </xdr:from>
    <xdr:to>
      <xdr:col>41</xdr:col>
      <xdr:colOff>50800</xdr:colOff>
      <xdr:row>38</xdr:row>
      <xdr:rowOff>16256</xdr:rowOff>
    </xdr:to>
    <xdr:cxnSp macro="">
      <xdr:nvCxnSpPr>
        <xdr:cNvPr id="301" name="直線コネクタ 300"/>
        <xdr:cNvCxnSpPr/>
      </xdr:nvCxnSpPr>
      <xdr:spPr>
        <a:xfrm flipV="1">
          <a:off x="6972300" y="65199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164719</xdr:rowOff>
    </xdr:from>
    <xdr:to>
      <xdr:col>55</xdr:col>
      <xdr:colOff>50800</xdr:colOff>
      <xdr:row>38</xdr:row>
      <xdr:rowOff>94869</xdr:rowOff>
    </xdr:to>
    <xdr:sp macro="" textlink="">
      <xdr:nvSpPr>
        <xdr:cNvPr id="311" name="楕円 310"/>
        <xdr:cNvSpPr/>
      </xdr:nvSpPr>
      <xdr:spPr>
        <a:xfrm>
          <a:off x="104267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143146</xdr:rowOff>
    </xdr:from>
    <xdr:ext cx="378565" cy="259045"/>
    <xdr:sp macro="" textlink="">
      <xdr:nvSpPr>
        <xdr:cNvPr id="312" name="労働費該当値テキスト"/>
        <xdr:cNvSpPr txBox="1"/>
      </xdr:nvSpPr>
      <xdr:spPr>
        <a:xfrm>
          <a:off x="10528300"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137668</xdr:rowOff>
    </xdr:from>
    <xdr:to>
      <xdr:col>50</xdr:col>
      <xdr:colOff>165100</xdr:colOff>
      <xdr:row>38</xdr:row>
      <xdr:rowOff>67818</xdr:rowOff>
    </xdr:to>
    <xdr:sp macro="" textlink="">
      <xdr:nvSpPr>
        <xdr:cNvPr id="313" name="楕円 312"/>
        <xdr:cNvSpPr/>
      </xdr:nvSpPr>
      <xdr:spPr>
        <a:xfrm>
          <a:off x="9588500" y="64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58945</xdr:rowOff>
    </xdr:from>
    <xdr:ext cx="378565" cy="259045"/>
    <xdr:sp macro="" textlink="">
      <xdr:nvSpPr>
        <xdr:cNvPr id="314" name="テキスト ボックス 313"/>
        <xdr:cNvSpPr txBox="1"/>
      </xdr:nvSpPr>
      <xdr:spPr>
        <a:xfrm>
          <a:off x="9450017" y="657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95377</xdr:rowOff>
    </xdr:from>
    <xdr:to>
      <xdr:col>46</xdr:col>
      <xdr:colOff>38100</xdr:colOff>
      <xdr:row>38</xdr:row>
      <xdr:rowOff>25527</xdr:rowOff>
    </xdr:to>
    <xdr:sp macro="" textlink="">
      <xdr:nvSpPr>
        <xdr:cNvPr id="315" name="楕円 314"/>
        <xdr:cNvSpPr/>
      </xdr:nvSpPr>
      <xdr:spPr>
        <a:xfrm>
          <a:off x="8699500" y="643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16654</xdr:rowOff>
    </xdr:from>
    <xdr:ext cx="378565" cy="259045"/>
    <xdr:sp macro="" textlink="">
      <xdr:nvSpPr>
        <xdr:cNvPr id="316" name="テキスト ボックス 315"/>
        <xdr:cNvSpPr txBox="1"/>
      </xdr:nvSpPr>
      <xdr:spPr>
        <a:xfrm>
          <a:off x="8561017" y="6531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125476</xdr:rowOff>
    </xdr:from>
    <xdr:to>
      <xdr:col>41</xdr:col>
      <xdr:colOff>101600</xdr:colOff>
      <xdr:row>38</xdr:row>
      <xdr:rowOff>55626</xdr:rowOff>
    </xdr:to>
    <xdr:sp macro="" textlink="">
      <xdr:nvSpPr>
        <xdr:cNvPr id="317" name="楕円 316"/>
        <xdr:cNvSpPr/>
      </xdr:nvSpPr>
      <xdr:spPr>
        <a:xfrm>
          <a:off x="7810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46753</xdr:rowOff>
    </xdr:from>
    <xdr:ext cx="378565" cy="259045"/>
    <xdr:sp macro="" textlink="">
      <xdr:nvSpPr>
        <xdr:cNvPr id="318" name="テキスト ボックス 317"/>
        <xdr:cNvSpPr txBox="1"/>
      </xdr:nvSpPr>
      <xdr:spPr>
        <a:xfrm>
          <a:off x="7672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136906</xdr:rowOff>
    </xdr:from>
    <xdr:to>
      <xdr:col>36</xdr:col>
      <xdr:colOff>165100</xdr:colOff>
      <xdr:row>38</xdr:row>
      <xdr:rowOff>67056</xdr:rowOff>
    </xdr:to>
    <xdr:sp macro="" textlink="">
      <xdr:nvSpPr>
        <xdr:cNvPr id="319" name="楕円 318"/>
        <xdr:cNvSpPr/>
      </xdr:nvSpPr>
      <xdr:spPr>
        <a:xfrm>
          <a:off x="6921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58183</xdr:rowOff>
    </xdr:from>
    <xdr:ext cx="378565" cy="259045"/>
    <xdr:sp macro="" textlink="">
      <xdr:nvSpPr>
        <xdr:cNvPr id="320" name="テキスト ボックス 319"/>
        <xdr:cNvSpPr txBox="1"/>
      </xdr:nvSpPr>
      <xdr:spPr>
        <a:xfrm>
          <a:off x="6783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148082</xdr:rowOff>
    </xdr:from>
    <xdr:to>
      <xdr:col>55</xdr:col>
      <xdr:colOff>0</xdr:colOff>
      <xdr:row>57</xdr:row>
      <xdr:rowOff>23323</xdr:rowOff>
    </xdr:to>
    <xdr:cxnSp macro="">
      <xdr:nvCxnSpPr>
        <xdr:cNvPr id="349" name="直線コネクタ 348"/>
        <xdr:cNvCxnSpPr/>
      </xdr:nvCxnSpPr>
      <xdr:spPr>
        <a:xfrm flipV="1">
          <a:off x="9639300" y="9749282"/>
          <a:ext cx="838200" cy="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18847</xdr:rowOff>
    </xdr:from>
    <xdr:to>
      <xdr:col>50</xdr:col>
      <xdr:colOff>114300</xdr:colOff>
      <xdr:row>57</xdr:row>
      <xdr:rowOff>23323</xdr:rowOff>
    </xdr:to>
    <xdr:cxnSp macro="">
      <xdr:nvCxnSpPr>
        <xdr:cNvPr id="352" name="直線コネクタ 351"/>
        <xdr:cNvCxnSpPr/>
      </xdr:nvCxnSpPr>
      <xdr:spPr>
        <a:xfrm>
          <a:off x="8750300" y="9791497"/>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98190</xdr:rowOff>
    </xdr:from>
    <xdr:to>
      <xdr:col>45</xdr:col>
      <xdr:colOff>177800</xdr:colOff>
      <xdr:row>57</xdr:row>
      <xdr:rowOff>18847</xdr:rowOff>
    </xdr:to>
    <xdr:cxnSp macro="">
      <xdr:nvCxnSpPr>
        <xdr:cNvPr id="355" name="直線コネクタ 354"/>
        <xdr:cNvCxnSpPr/>
      </xdr:nvCxnSpPr>
      <xdr:spPr>
        <a:xfrm>
          <a:off x="7861300" y="9699390"/>
          <a:ext cx="889000" cy="9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98190</xdr:rowOff>
    </xdr:from>
    <xdr:to>
      <xdr:col>41</xdr:col>
      <xdr:colOff>50800</xdr:colOff>
      <xdr:row>57</xdr:row>
      <xdr:rowOff>10102</xdr:rowOff>
    </xdr:to>
    <xdr:cxnSp macro="">
      <xdr:nvCxnSpPr>
        <xdr:cNvPr id="358" name="直線コネクタ 357"/>
        <xdr:cNvCxnSpPr/>
      </xdr:nvCxnSpPr>
      <xdr:spPr>
        <a:xfrm flipV="1">
          <a:off x="6972300" y="9699390"/>
          <a:ext cx="889000" cy="8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97282</xdr:rowOff>
    </xdr:from>
    <xdr:to>
      <xdr:col>55</xdr:col>
      <xdr:colOff>50800</xdr:colOff>
      <xdr:row>57</xdr:row>
      <xdr:rowOff>27432</xdr:rowOff>
    </xdr:to>
    <xdr:sp macro="" textlink="">
      <xdr:nvSpPr>
        <xdr:cNvPr id="368" name="楕円 367"/>
        <xdr:cNvSpPr/>
      </xdr:nvSpPr>
      <xdr:spPr>
        <a:xfrm>
          <a:off x="10426700" y="96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75709</xdr:rowOff>
    </xdr:from>
    <xdr:ext cx="534377" cy="259045"/>
    <xdr:sp macro="" textlink="">
      <xdr:nvSpPr>
        <xdr:cNvPr id="369" name="農林水産業費該当値テキスト"/>
        <xdr:cNvSpPr txBox="1"/>
      </xdr:nvSpPr>
      <xdr:spPr>
        <a:xfrm>
          <a:off x="10528300" y="967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143973</xdr:rowOff>
    </xdr:from>
    <xdr:to>
      <xdr:col>50</xdr:col>
      <xdr:colOff>165100</xdr:colOff>
      <xdr:row>57</xdr:row>
      <xdr:rowOff>74123</xdr:rowOff>
    </xdr:to>
    <xdr:sp macro="" textlink="">
      <xdr:nvSpPr>
        <xdr:cNvPr id="370" name="楕円 369"/>
        <xdr:cNvSpPr/>
      </xdr:nvSpPr>
      <xdr:spPr>
        <a:xfrm>
          <a:off x="9588500" y="97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65250</xdr:rowOff>
    </xdr:from>
    <xdr:ext cx="534377" cy="259045"/>
    <xdr:sp macro="" textlink="">
      <xdr:nvSpPr>
        <xdr:cNvPr id="371" name="テキスト ボックス 370"/>
        <xdr:cNvSpPr txBox="1"/>
      </xdr:nvSpPr>
      <xdr:spPr>
        <a:xfrm>
          <a:off x="9372111" y="98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139497</xdr:rowOff>
    </xdr:from>
    <xdr:to>
      <xdr:col>46</xdr:col>
      <xdr:colOff>38100</xdr:colOff>
      <xdr:row>57</xdr:row>
      <xdr:rowOff>69647</xdr:rowOff>
    </xdr:to>
    <xdr:sp macro="" textlink="">
      <xdr:nvSpPr>
        <xdr:cNvPr id="372" name="楕円 371"/>
        <xdr:cNvSpPr/>
      </xdr:nvSpPr>
      <xdr:spPr>
        <a:xfrm>
          <a:off x="8699500" y="97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60774</xdr:rowOff>
    </xdr:from>
    <xdr:ext cx="534377" cy="259045"/>
    <xdr:sp macro="" textlink="">
      <xdr:nvSpPr>
        <xdr:cNvPr id="373" name="テキスト ボックス 372"/>
        <xdr:cNvSpPr txBox="1"/>
      </xdr:nvSpPr>
      <xdr:spPr>
        <a:xfrm>
          <a:off x="8483111" y="98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47390</xdr:rowOff>
    </xdr:from>
    <xdr:to>
      <xdr:col>41</xdr:col>
      <xdr:colOff>101600</xdr:colOff>
      <xdr:row>56</xdr:row>
      <xdr:rowOff>148990</xdr:rowOff>
    </xdr:to>
    <xdr:sp macro="" textlink="">
      <xdr:nvSpPr>
        <xdr:cNvPr id="374" name="楕円 373"/>
        <xdr:cNvSpPr/>
      </xdr:nvSpPr>
      <xdr:spPr>
        <a:xfrm>
          <a:off x="7810500" y="96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140117</xdr:rowOff>
    </xdr:from>
    <xdr:ext cx="534377" cy="259045"/>
    <xdr:sp macro="" textlink="">
      <xdr:nvSpPr>
        <xdr:cNvPr id="375" name="テキスト ボックス 374"/>
        <xdr:cNvSpPr txBox="1"/>
      </xdr:nvSpPr>
      <xdr:spPr>
        <a:xfrm>
          <a:off x="7594111" y="97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130752</xdr:rowOff>
    </xdr:from>
    <xdr:to>
      <xdr:col>36</xdr:col>
      <xdr:colOff>165100</xdr:colOff>
      <xdr:row>57</xdr:row>
      <xdr:rowOff>60902</xdr:rowOff>
    </xdr:to>
    <xdr:sp macro="" textlink="">
      <xdr:nvSpPr>
        <xdr:cNvPr id="376" name="楕円 375"/>
        <xdr:cNvSpPr/>
      </xdr:nvSpPr>
      <xdr:spPr>
        <a:xfrm>
          <a:off x="6921500" y="97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77429</xdr:rowOff>
    </xdr:from>
    <xdr:ext cx="534377" cy="259045"/>
    <xdr:sp macro="" textlink="">
      <xdr:nvSpPr>
        <xdr:cNvPr id="377" name="テキスト ボックス 376"/>
        <xdr:cNvSpPr txBox="1"/>
      </xdr:nvSpPr>
      <xdr:spPr>
        <a:xfrm>
          <a:off x="6705111" y="950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84283</xdr:rowOff>
    </xdr:from>
    <xdr:to>
      <xdr:col>55</xdr:col>
      <xdr:colOff>0</xdr:colOff>
      <xdr:row>77</xdr:row>
      <xdr:rowOff>171132</xdr:rowOff>
    </xdr:to>
    <xdr:cxnSp macro="">
      <xdr:nvCxnSpPr>
        <xdr:cNvPr id="406" name="直線コネクタ 405"/>
        <xdr:cNvCxnSpPr/>
      </xdr:nvCxnSpPr>
      <xdr:spPr>
        <a:xfrm>
          <a:off x="9639300" y="13285933"/>
          <a:ext cx="838200" cy="8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84283</xdr:rowOff>
    </xdr:from>
    <xdr:to>
      <xdr:col>50</xdr:col>
      <xdr:colOff>114300</xdr:colOff>
      <xdr:row>78</xdr:row>
      <xdr:rowOff>41687</xdr:rowOff>
    </xdr:to>
    <xdr:cxnSp macro="">
      <xdr:nvCxnSpPr>
        <xdr:cNvPr id="409" name="直線コネクタ 408"/>
        <xdr:cNvCxnSpPr/>
      </xdr:nvCxnSpPr>
      <xdr:spPr>
        <a:xfrm flipV="1">
          <a:off x="8750300" y="13285933"/>
          <a:ext cx="889000" cy="1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6272</xdr:rowOff>
    </xdr:from>
    <xdr:ext cx="534377" cy="259045"/>
    <xdr:sp macro="" textlink="">
      <xdr:nvSpPr>
        <xdr:cNvPr id="411" name="テキスト ボックス 410"/>
        <xdr:cNvSpPr txBox="1"/>
      </xdr:nvSpPr>
      <xdr:spPr>
        <a:xfrm>
          <a:off x="9372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151358</xdr:rowOff>
    </xdr:from>
    <xdr:to>
      <xdr:col>45</xdr:col>
      <xdr:colOff>177800</xdr:colOff>
      <xdr:row>78</xdr:row>
      <xdr:rowOff>41687</xdr:rowOff>
    </xdr:to>
    <xdr:cxnSp macro="">
      <xdr:nvCxnSpPr>
        <xdr:cNvPr id="412" name="直線コネクタ 411"/>
        <xdr:cNvCxnSpPr/>
      </xdr:nvCxnSpPr>
      <xdr:spPr>
        <a:xfrm>
          <a:off x="7861300" y="13353008"/>
          <a:ext cx="889000" cy="6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151358</xdr:rowOff>
    </xdr:from>
    <xdr:to>
      <xdr:col>41</xdr:col>
      <xdr:colOff>50800</xdr:colOff>
      <xdr:row>78</xdr:row>
      <xdr:rowOff>9207</xdr:rowOff>
    </xdr:to>
    <xdr:cxnSp macro="">
      <xdr:nvCxnSpPr>
        <xdr:cNvPr id="415" name="直線コネクタ 414"/>
        <xdr:cNvCxnSpPr/>
      </xdr:nvCxnSpPr>
      <xdr:spPr>
        <a:xfrm flipV="1">
          <a:off x="6972300" y="13353008"/>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9" name="テキスト ボックス 418"/>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120332</xdr:rowOff>
    </xdr:from>
    <xdr:to>
      <xdr:col>55</xdr:col>
      <xdr:colOff>50800</xdr:colOff>
      <xdr:row>78</xdr:row>
      <xdr:rowOff>50482</xdr:rowOff>
    </xdr:to>
    <xdr:sp macro="" textlink="">
      <xdr:nvSpPr>
        <xdr:cNvPr id="425" name="楕円 424"/>
        <xdr:cNvSpPr/>
      </xdr:nvSpPr>
      <xdr:spPr>
        <a:xfrm>
          <a:off x="10426700" y="133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98759</xdr:rowOff>
    </xdr:from>
    <xdr:ext cx="534377" cy="259045"/>
    <xdr:sp macro="" textlink="">
      <xdr:nvSpPr>
        <xdr:cNvPr id="426" name="商工費該当値テキスト"/>
        <xdr:cNvSpPr txBox="1"/>
      </xdr:nvSpPr>
      <xdr:spPr>
        <a:xfrm>
          <a:off x="10528300" y="1330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33483</xdr:rowOff>
    </xdr:from>
    <xdr:to>
      <xdr:col>50</xdr:col>
      <xdr:colOff>165100</xdr:colOff>
      <xdr:row>77</xdr:row>
      <xdr:rowOff>135083</xdr:rowOff>
    </xdr:to>
    <xdr:sp macro="" textlink="">
      <xdr:nvSpPr>
        <xdr:cNvPr id="427" name="楕円 426"/>
        <xdr:cNvSpPr/>
      </xdr:nvSpPr>
      <xdr:spPr>
        <a:xfrm>
          <a:off x="9588500" y="1323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151610</xdr:rowOff>
    </xdr:from>
    <xdr:ext cx="534377" cy="259045"/>
    <xdr:sp macro="" textlink="">
      <xdr:nvSpPr>
        <xdr:cNvPr id="428" name="テキスト ボックス 427"/>
        <xdr:cNvSpPr txBox="1"/>
      </xdr:nvSpPr>
      <xdr:spPr>
        <a:xfrm>
          <a:off x="9372111" y="130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162337</xdr:rowOff>
    </xdr:from>
    <xdr:to>
      <xdr:col>46</xdr:col>
      <xdr:colOff>38100</xdr:colOff>
      <xdr:row>78</xdr:row>
      <xdr:rowOff>92487</xdr:rowOff>
    </xdr:to>
    <xdr:sp macro="" textlink="">
      <xdr:nvSpPr>
        <xdr:cNvPr id="429" name="楕円 428"/>
        <xdr:cNvSpPr/>
      </xdr:nvSpPr>
      <xdr:spPr>
        <a:xfrm>
          <a:off x="8699500" y="1336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83614</xdr:rowOff>
    </xdr:from>
    <xdr:ext cx="469744" cy="259045"/>
    <xdr:sp macro="" textlink="">
      <xdr:nvSpPr>
        <xdr:cNvPr id="430" name="テキスト ボックス 429"/>
        <xdr:cNvSpPr txBox="1"/>
      </xdr:nvSpPr>
      <xdr:spPr>
        <a:xfrm>
          <a:off x="8515428" y="1345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100558</xdr:rowOff>
    </xdr:from>
    <xdr:to>
      <xdr:col>41</xdr:col>
      <xdr:colOff>101600</xdr:colOff>
      <xdr:row>78</xdr:row>
      <xdr:rowOff>30708</xdr:rowOff>
    </xdr:to>
    <xdr:sp macro="" textlink="">
      <xdr:nvSpPr>
        <xdr:cNvPr id="431" name="楕円 430"/>
        <xdr:cNvSpPr/>
      </xdr:nvSpPr>
      <xdr:spPr>
        <a:xfrm>
          <a:off x="7810500" y="133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21835</xdr:rowOff>
    </xdr:from>
    <xdr:ext cx="534377" cy="259045"/>
    <xdr:sp macro="" textlink="">
      <xdr:nvSpPr>
        <xdr:cNvPr id="432" name="テキスト ボックス 431"/>
        <xdr:cNvSpPr txBox="1"/>
      </xdr:nvSpPr>
      <xdr:spPr>
        <a:xfrm>
          <a:off x="7594111" y="1339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129857</xdr:rowOff>
    </xdr:from>
    <xdr:to>
      <xdr:col>36</xdr:col>
      <xdr:colOff>165100</xdr:colOff>
      <xdr:row>78</xdr:row>
      <xdr:rowOff>60007</xdr:rowOff>
    </xdr:to>
    <xdr:sp macro="" textlink="">
      <xdr:nvSpPr>
        <xdr:cNvPr id="433" name="楕円 432"/>
        <xdr:cNvSpPr/>
      </xdr:nvSpPr>
      <xdr:spPr>
        <a:xfrm>
          <a:off x="6921500" y="133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76534</xdr:rowOff>
    </xdr:from>
    <xdr:ext cx="534377" cy="259045"/>
    <xdr:sp macro="" textlink="">
      <xdr:nvSpPr>
        <xdr:cNvPr id="434" name="テキスト ボックス 433"/>
        <xdr:cNvSpPr txBox="1"/>
      </xdr:nvSpPr>
      <xdr:spPr>
        <a:xfrm>
          <a:off x="6705111" y="131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170484</xdr:rowOff>
    </xdr:from>
    <xdr:to>
      <xdr:col>55</xdr:col>
      <xdr:colOff>0</xdr:colOff>
      <xdr:row>96</xdr:row>
      <xdr:rowOff>4801</xdr:rowOff>
    </xdr:to>
    <xdr:cxnSp macro="">
      <xdr:nvCxnSpPr>
        <xdr:cNvPr id="463" name="直線コネクタ 462"/>
        <xdr:cNvCxnSpPr/>
      </xdr:nvCxnSpPr>
      <xdr:spPr>
        <a:xfrm>
          <a:off x="9639300" y="16458234"/>
          <a:ext cx="8382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170484</xdr:rowOff>
    </xdr:from>
    <xdr:to>
      <xdr:col>50</xdr:col>
      <xdr:colOff>114300</xdr:colOff>
      <xdr:row>96</xdr:row>
      <xdr:rowOff>70574</xdr:rowOff>
    </xdr:to>
    <xdr:cxnSp macro="">
      <xdr:nvCxnSpPr>
        <xdr:cNvPr id="466" name="直線コネクタ 465"/>
        <xdr:cNvCxnSpPr/>
      </xdr:nvCxnSpPr>
      <xdr:spPr>
        <a:xfrm flipV="1">
          <a:off x="8750300" y="16458234"/>
          <a:ext cx="889000" cy="7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70574</xdr:rowOff>
    </xdr:from>
    <xdr:to>
      <xdr:col>45</xdr:col>
      <xdr:colOff>177800</xdr:colOff>
      <xdr:row>96</xdr:row>
      <xdr:rowOff>93751</xdr:rowOff>
    </xdr:to>
    <xdr:cxnSp macro="">
      <xdr:nvCxnSpPr>
        <xdr:cNvPr id="469" name="直線コネクタ 468"/>
        <xdr:cNvCxnSpPr/>
      </xdr:nvCxnSpPr>
      <xdr:spPr>
        <a:xfrm flipV="1">
          <a:off x="7861300" y="16529774"/>
          <a:ext cx="889000" cy="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69355</xdr:rowOff>
    </xdr:from>
    <xdr:to>
      <xdr:col>41</xdr:col>
      <xdr:colOff>50800</xdr:colOff>
      <xdr:row>96</xdr:row>
      <xdr:rowOff>93751</xdr:rowOff>
    </xdr:to>
    <xdr:cxnSp macro="">
      <xdr:nvCxnSpPr>
        <xdr:cNvPr id="472" name="直線コネクタ 471"/>
        <xdr:cNvCxnSpPr/>
      </xdr:nvCxnSpPr>
      <xdr:spPr>
        <a:xfrm>
          <a:off x="6972300" y="16528555"/>
          <a:ext cx="889000" cy="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125451</xdr:rowOff>
    </xdr:from>
    <xdr:to>
      <xdr:col>55</xdr:col>
      <xdr:colOff>50800</xdr:colOff>
      <xdr:row>96</xdr:row>
      <xdr:rowOff>55601</xdr:rowOff>
    </xdr:to>
    <xdr:sp macro="" textlink="">
      <xdr:nvSpPr>
        <xdr:cNvPr id="482" name="楕円 481"/>
        <xdr:cNvSpPr/>
      </xdr:nvSpPr>
      <xdr:spPr>
        <a:xfrm>
          <a:off x="10426700" y="164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103878</xdr:rowOff>
    </xdr:from>
    <xdr:ext cx="534377" cy="259045"/>
    <xdr:sp macro="" textlink="">
      <xdr:nvSpPr>
        <xdr:cNvPr id="483" name="土木費該当値テキスト"/>
        <xdr:cNvSpPr txBox="1"/>
      </xdr:nvSpPr>
      <xdr:spPr>
        <a:xfrm>
          <a:off x="10528300" y="163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119684</xdr:rowOff>
    </xdr:from>
    <xdr:to>
      <xdr:col>50</xdr:col>
      <xdr:colOff>165100</xdr:colOff>
      <xdr:row>96</xdr:row>
      <xdr:rowOff>49834</xdr:rowOff>
    </xdr:to>
    <xdr:sp macro="" textlink="">
      <xdr:nvSpPr>
        <xdr:cNvPr id="484" name="楕円 483"/>
        <xdr:cNvSpPr/>
      </xdr:nvSpPr>
      <xdr:spPr>
        <a:xfrm>
          <a:off x="9588500" y="164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40961</xdr:rowOff>
    </xdr:from>
    <xdr:ext cx="534377" cy="259045"/>
    <xdr:sp macro="" textlink="">
      <xdr:nvSpPr>
        <xdr:cNvPr id="485" name="テキスト ボックス 484"/>
        <xdr:cNvSpPr txBox="1"/>
      </xdr:nvSpPr>
      <xdr:spPr>
        <a:xfrm>
          <a:off x="9372111" y="1650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19774</xdr:rowOff>
    </xdr:from>
    <xdr:to>
      <xdr:col>46</xdr:col>
      <xdr:colOff>38100</xdr:colOff>
      <xdr:row>96</xdr:row>
      <xdr:rowOff>121374</xdr:rowOff>
    </xdr:to>
    <xdr:sp macro="" textlink="">
      <xdr:nvSpPr>
        <xdr:cNvPr id="486" name="楕円 485"/>
        <xdr:cNvSpPr/>
      </xdr:nvSpPr>
      <xdr:spPr>
        <a:xfrm>
          <a:off x="8699500" y="164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112501</xdr:rowOff>
    </xdr:from>
    <xdr:ext cx="534377" cy="259045"/>
    <xdr:sp macro="" textlink="">
      <xdr:nvSpPr>
        <xdr:cNvPr id="487" name="テキスト ボックス 486"/>
        <xdr:cNvSpPr txBox="1"/>
      </xdr:nvSpPr>
      <xdr:spPr>
        <a:xfrm>
          <a:off x="8483111" y="165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42951</xdr:rowOff>
    </xdr:from>
    <xdr:to>
      <xdr:col>41</xdr:col>
      <xdr:colOff>101600</xdr:colOff>
      <xdr:row>96</xdr:row>
      <xdr:rowOff>144551</xdr:rowOff>
    </xdr:to>
    <xdr:sp macro="" textlink="">
      <xdr:nvSpPr>
        <xdr:cNvPr id="488" name="楕円 487"/>
        <xdr:cNvSpPr/>
      </xdr:nvSpPr>
      <xdr:spPr>
        <a:xfrm>
          <a:off x="7810500" y="165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135678</xdr:rowOff>
    </xdr:from>
    <xdr:ext cx="534377" cy="259045"/>
    <xdr:sp macro="" textlink="">
      <xdr:nvSpPr>
        <xdr:cNvPr id="489" name="テキスト ボックス 488"/>
        <xdr:cNvSpPr txBox="1"/>
      </xdr:nvSpPr>
      <xdr:spPr>
        <a:xfrm>
          <a:off x="7594111" y="1659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18555</xdr:rowOff>
    </xdr:from>
    <xdr:to>
      <xdr:col>36</xdr:col>
      <xdr:colOff>165100</xdr:colOff>
      <xdr:row>96</xdr:row>
      <xdr:rowOff>120155</xdr:rowOff>
    </xdr:to>
    <xdr:sp macro="" textlink="">
      <xdr:nvSpPr>
        <xdr:cNvPr id="490" name="楕円 489"/>
        <xdr:cNvSpPr/>
      </xdr:nvSpPr>
      <xdr:spPr>
        <a:xfrm>
          <a:off x="6921500" y="164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111282</xdr:rowOff>
    </xdr:from>
    <xdr:ext cx="534377" cy="259045"/>
    <xdr:sp macro="" textlink="">
      <xdr:nvSpPr>
        <xdr:cNvPr id="491" name="テキスト ボックス 490"/>
        <xdr:cNvSpPr txBox="1"/>
      </xdr:nvSpPr>
      <xdr:spPr>
        <a:xfrm>
          <a:off x="6705111" y="1657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58410</xdr:rowOff>
    </xdr:from>
    <xdr:to>
      <xdr:col>85</xdr:col>
      <xdr:colOff>127000</xdr:colOff>
      <xdr:row>35</xdr:row>
      <xdr:rowOff>112085</xdr:rowOff>
    </xdr:to>
    <xdr:cxnSp macro="">
      <xdr:nvCxnSpPr>
        <xdr:cNvPr id="519" name="直線コネクタ 518"/>
        <xdr:cNvCxnSpPr/>
      </xdr:nvCxnSpPr>
      <xdr:spPr>
        <a:xfrm flipV="1">
          <a:off x="15481300" y="6059160"/>
          <a:ext cx="838200" cy="5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169648</xdr:rowOff>
    </xdr:from>
    <xdr:ext cx="534377" cy="259045"/>
    <xdr:sp macro="" textlink="">
      <xdr:nvSpPr>
        <xdr:cNvPr id="520" name="消防費平均値テキスト"/>
        <xdr:cNvSpPr txBox="1"/>
      </xdr:nvSpPr>
      <xdr:spPr>
        <a:xfrm>
          <a:off x="16370300" y="6170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112085</xdr:rowOff>
    </xdr:from>
    <xdr:to>
      <xdr:col>81</xdr:col>
      <xdr:colOff>50800</xdr:colOff>
      <xdr:row>35</xdr:row>
      <xdr:rowOff>151313</xdr:rowOff>
    </xdr:to>
    <xdr:cxnSp macro="">
      <xdr:nvCxnSpPr>
        <xdr:cNvPr id="522" name="直線コネクタ 521"/>
        <xdr:cNvCxnSpPr/>
      </xdr:nvCxnSpPr>
      <xdr:spPr>
        <a:xfrm flipV="1">
          <a:off x="14592300" y="6112835"/>
          <a:ext cx="889000" cy="3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124157</xdr:rowOff>
    </xdr:from>
    <xdr:ext cx="534377" cy="259045"/>
    <xdr:sp macro="" textlink="">
      <xdr:nvSpPr>
        <xdr:cNvPr id="524" name="テキスト ボックス 523"/>
        <xdr:cNvSpPr txBox="1"/>
      </xdr:nvSpPr>
      <xdr:spPr>
        <a:xfrm>
          <a:off x="15214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97181</xdr:rowOff>
    </xdr:from>
    <xdr:to>
      <xdr:col>76</xdr:col>
      <xdr:colOff>114300</xdr:colOff>
      <xdr:row>35</xdr:row>
      <xdr:rowOff>151313</xdr:rowOff>
    </xdr:to>
    <xdr:cxnSp macro="">
      <xdr:nvCxnSpPr>
        <xdr:cNvPr id="525" name="直線コネクタ 524"/>
        <xdr:cNvCxnSpPr/>
      </xdr:nvCxnSpPr>
      <xdr:spPr>
        <a:xfrm>
          <a:off x="13703300" y="6097931"/>
          <a:ext cx="8890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140433</xdr:rowOff>
    </xdr:from>
    <xdr:ext cx="534377" cy="259045"/>
    <xdr:sp macro="" textlink="">
      <xdr:nvSpPr>
        <xdr:cNvPr id="527" name="テキスト ボックス 526"/>
        <xdr:cNvSpPr txBox="1"/>
      </xdr:nvSpPr>
      <xdr:spPr>
        <a:xfrm>
          <a:off x="14325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97181</xdr:rowOff>
    </xdr:from>
    <xdr:to>
      <xdr:col>71</xdr:col>
      <xdr:colOff>177800</xdr:colOff>
      <xdr:row>36</xdr:row>
      <xdr:rowOff>7295</xdr:rowOff>
    </xdr:to>
    <xdr:cxnSp macro="">
      <xdr:nvCxnSpPr>
        <xdr:cNvPr id="528" name="直線コネクタ 527"/>
        <xdr:cNvCxnSpPr/>
      </xdr:nvCxnSpPr>
      <xdr:spPr>
        <a:xfrm flipV="1">
          <a:off x="12814300" y="6097931"/>
          <a:ext cx="889000" cy="8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0" name="テキスト ボックス 529"/>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7610</xdr:rowOff>
    </xdr:from>
    <xdr:to>
      <xdr:col>85</xdr:col>
      <xdr:colOff>177800</xdr:colOff>
      <xdr:row>35</xdr:row>
      <xdr:rowOff>109210</xdr:rowOff>
    </xdr:to>
    <xdr:sp macro="" textlink="">
      <xdr:nvSpPr>
        <xdr:cNvPr id="538" name="楕円 537"/>
        <xdr:cNvSpPr/>
      </xdr:nvSpPr>
      <xdr:spPr>
        <a:xfrm>
          <a:off x="16268700" y="60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30487</xdr:rowOff>
    </xdr:from>
    <xdr:ext cx="534377" cy="259045"/>
    <xdr:sp macro="" textlink="">
      <xdr:nvSpPr>
        <xdr:cNvPr id="539" name="消防費該当値テキスト"/>
        <xdr:cNvSpPr txBox="1"/>
      </xdr:nvSpPr>
      <xdr:spPr>
        <a:xfrm>
          <a:off x="16370300" y="585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61285</xdr:rowOff>
    </xdr:from>
    <xdr:to>
      <xdr:col>81</xdr:col>
      <xdr:colOff>101600</xdr:colOff>
      <xdr:row>35</xdr:row>
      <xdr:rowOff>162885</xdr:rowOff>
    </xdr:to>
    <xdr:sp macro="" textlink="">
      <xdr:nvSpPr>
        <xdr:cNvPr id="540" name="楕円 539"/>
        <xdr:cNvSpPr/>
      </xdr:nvSpPr>
      <xdr:spPr>
        <a:xfrm>
          <a:off x="15430500" y="606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7962</xdr:rowOff>
    </xdr:from>
    <xdr:ext cx="534377" cy="259045"/>
    <xdr:sp macro="" textlink="">
      <xdr:nvSpPr>
        <xdr:cNvPr id="541" name="テキスト ボックス 540"/>
        <xdr:cNvSpPr txBox="1"/>
      </xdr:nvSpPr>
      <xdr:spPr>
        <a:xfrm>
          <a:off x="15214111" y="583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100513</xdr:rowOff>
    </xdr:from>
    <xdr:to>
      <xdr:col>76</xdr:col>
      <xdr:colOff>165100</xdr:colOff>
      <xdr:row>36</xdr:row>
      <xdr:rowOff>30663</xdr:rowOff>
    </xdr:to>
    <xdr:sp macro="" textlink="">
      <xdr:nvSpPr>
        <xdr:cNvPr id="542" name="楕円 541"/>
        <xdr:cNvSpPr/>
      </xdr:nvSpPr>
      <xdr:spPr>
        <a:xfrm>
          <a:off x="14541500" y="61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47190</xdr:rowOff>
    </xdr:from>
    <xdr:ext cx="534377" cy="259045"/>
    <xdr:sp macro="" textlink="">
      <xdr:nvSpPr>
        <xdr:cNvPr id="543" name="テキスト ボックス 542"/>
        <xdr:cNvSpPr txBox="1"/>
      </xdr:nvSpPr>
      <xdr:spPr>
        <a:xfrm>
          <a:off x="14325111" y="58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46381</xdr:rowOff>
    </xdr:from>
    <xdr:to>
      <xdr:col>72</xdr:col>
      <xdr:colOff>38100</xdr:colOff>
      <xdr:row>35</xdr:row>
      <xdr:rowOff>147981</xdr:rowOff>
    </xdr:to>
    <xdr:sp macro="" textlink="">
      <xdr:nvSpPr>
        <xdr:cNvPr id="544" name="楕円 543"/>
        <xdr:cNvSpPr/>
      </xdr:nvSpPr>
      <xdr:spPr>
        <a:xfrm>
          <a:off x="13652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164508</xdr:rowOff>
    </xdr:from>
    <xdr:ext cx="534377" cy="259045"/>
    <xdr:sp macro="" textlink="">
      <xdr:nvSpPr>
        <xdr:cNvPr id="545" name="テキスト ボックス 544"/>
        <xdr:cNvSpPr txBox="1"/>
      </xdr:nvSpPr>
      <xdr:spPr>
        <a:xfrm>
          <a:off x="13436111" y="58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127945</xdr:rowOff>
    </xdr:from>
    <xdr:to>
      <xdr:col>67</xdr:col>
      <xdr:colOff>101600</xdr:colOff>
      <xdr:row>36</xdr:row>
      <xdr:rowOff>58095</xdr:rowOff>
    </xdr:to>
    <xdr:sp macro="" textlink="">
      <xdr:nvSpPr>
        <xdr:cNvPr id="546" name="楕円 545"/>
        <xdr:cNvSpPr/>
      </xdr:nvSpPr>
      <xdr:spPr>
        <a:xfrm>
          <a:off x="12763500" y="61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74622</xdr:rowOff>
    </xdr:from>
    <xdr:ext cx="534377" cy="259045"/>
    <xdr:sp macro="" textlink="">
      <xdr:nvSpPr>
        <xdr:cNvPr id="547" name="テキスト ボックス 546"/>
        <xdr:cNvSpPr txBox="1"/>
      </xdr:nvSpPr>
      <xdr:spPr>
        <a:xfrm>
          <a:off x="12547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147815</xdr:rowOff>
    </xdr:from>
    <xdr:to>
      <xdr:col>85</xdr:col>
      <xdr:colOff>127000</xdr:colOff>
      <xdr:row>56</xdr:row>
      <xdr:rowOff>53766</xdr:rowOff>
    </xdr:to>
    <xdr:cxnSp macro="">
      <xdr:nvCxnSpPr>
        <xdr:cNvPr id="577" name="直線コネクタ 576"/>
        <xdr:cNvCxnSpPr/>
      </xdr:nvCxnSpPr>
      <xdr:spPr>
        <a:xfrm>
          <a:off x="15481300" y="9577565"/>
          <a:ext cx="838200" cy="7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147815</xdr:rowOff>
    </xdr:from>
    <xdr:to>
      <xdr:col>81</xdr:col>
      <xdr:colOff>50800</xdr:colOff>
      <xdr:row>57</xdr:row>
      <xdr:rowOff>97066</xdr:rowOff>
    </xdr:to>
    <xdr:cxnSp macro="">
      <xdr:nvCxnSpPr>
        <xdr:cNvPr id="580" name="直線コネクタ 579"/>
        <xdr:cNvCxnSpPr/>
      </xdr:nvCxnSpPr>
      <xdr:spPr>
        <a:xfrm flipV="1">
          <a:off x="14592300" y="9577565"/>
          <a:ext cx="889000" cy="2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17932</xdr:rowOff>
    </xdr:from>
    <xdr:to>
      <xdr:col>76</xdr:col>
      <xdr:colOff>114300</xdr:colOff>
      <xdr:row>57</xdr:row>
      <xdr:rowOff>97066</xdr:rowOff>
    </xdr:to>
    <xdr:cxnSp macro="">
      <xdr:nvCxnSpPr>
        <xdr:cNvPr id="583" name="直線コネクタ 582"/>
        <xdr:cNvCxnSpPr/>
      </xdr:nvCxnSpPr>
      <xdr:spPr>
        <a:xfrm>
          <a:off x="13703300" y="9790582"/>
          <a:ext cx="889000" cy="7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108915</xdr:rowOff>
    </xdr:from>
    <xdr:to>
      <xdr:col>71</xdr:col>
      <xdr:colOff>177800</xdr:colOff>
      <xdr:row>57</xdr:row>
      <xdr:rowOff>17932</xdr:rowOff>
    </xdr:to>
    <xdr:cxnSp macro="">
      <xdr:nvCxnSpPr>
        <xdr:cNvPr id="586" name="直線コネクタ 585"/>
        <xdr:cNvCxnSpPr/>
      </xdr:nvCxnSpPr>
      <xdr:spPr>
        <a:xfrm>
          <a:off x="12814300" y="9538665"/>
          <a:ext cx="8890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2966</xdr:rowOff>
    </xdr:from>
    <xdr:to>
      <xdr:col>85</xdr:col>
      <xdr:colOff>177800</xdr:colOff>
      <xdr:row>56</xdr:row>
      <xdr:rowOff>104566</xdr:rowOff>
    </xdr:to>
    <xdr:sp macro="" textlink="">
      <xdr:nvSpPr>
        <xdr:cNvPr id="596" name="楕円 595"/>
        <xdr:cNvSpPr/>
      </xdr:nvSpPr>
      <xdr:spPr>
        <a:xfrm>
          <a:off x="16268700" y="96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152843</xdr:rowOff>
    </xdr:from>
    <xdr:ext cx="534377" cy="259045"/>
    <xdr:sp macro="" textlink="">
      <xdr:nvSpPr>
        <xdr:cNvPr id="597" name="教育費該当値テキスト"/>
        <xdr:cNvSpPr txBox="1"/>
      </xdr:nvSpPr>
      <xdr:spPr>
        <a:xfrm>
          <a:off x="16370300" y="958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97015</xdr:rowOff>
    </xdr:from>
    <xdr:to>
      <xdr:col>81</xdr:col>
      <xdr:colOff>101600</xdr:colOff>
      <xdr:row>56</xdr:row>
      <xdr:rowOff>27165</xdr:rowOff>
    </xdr:to>
    <xdr:sp macro="" textlink="">
      <xdr:nvSpPr>
        <xdr:cNvPr id="598" name="楕円 597"/>
        <xdr:cNvSpPr/>
      </xdr:nvSpPr>
      <xdr:spPr>
        <a:xfrm>
          <a:off x="15430500" y="95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18292</xdr:rowOff>
    </xdr:from>
    <xdr:ext cx="534377" cy="259045"/>
    <xdr:sp macro="" textlink="">
      <xdr:nvSpPr>
        <xdr:cNvPr id="599" name="テキスト ボックス 598"/>
        <xdr:cNvSpPr txBox="1"/>
      </xdr:nvSpPr>
      <xdr:spPr>
        <a:xfrm>
          <a:off x="15214111" y="96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46266</xdr:rowOff>
    </xdr:from>
    <xdr:to>
      <xdr:col>76</xdr:col>
      <xdr:colOff>165100</xdr:colOff>
      <xdr:row>57</xdr:row>
      <xdr:rowOff>147866</xdr:rowOff>
    </xdr:to>
    <xdr:sp macro="" textlink="">
      <xdr:nvSpPr>
        <xdr:cNvPr id="600" name="楕円 599"/>
        <xdr:cNvSpPr/>
      </xdr:nvSpPr>
      <xdr:spPr>
        <a:xfrm>
          <a:off x="14541500" y="98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138993</xdr:rowOff>
    </xdr:from>
    <xdr:ext cx="534377" cy="259045"/>
    <xdr:sp macro="" textlink="">
      <xdr:nvSpPr>
        <xdr:cNvPr id="601" name="テキスト ボックス 600"/>
        <xdr:cNvSpPr txBox="1"/>
      </xdr:nvSpPr>
      <xdr:spPr>
        <a:xfrm>
          <a:off x="14325111" y="991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138582</xdr:rowOff>
    </xdr:from>
    <xdr:to>
      <xdr:col>72</xdr:col>
      <xdr:colOff>38100</xdr:colOff>
      <xdr:row>57</xdr:row>
      <xdr:rowOff>68732</xdr:rowOff>
    </xdr:to>
    <xdr:sp macro="" textlink="">
      <xdr:nvSpPr>
        <xdr:cNvPr id="602" name="楕円 601"/>
        <xdr:cNvSpPr/>
      </xdr:nvSpPr>
      <xdr:spPr>
        <a:xfrm>
          <a:off x="13652500" y="97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59859</xdr:rowOff>
    </xdr:from>
    <xdr:ext cx="534377" cy="259045"/>
    <xdr:sp macro="" textlink="">
      <xdr:nvSpPr>
        <xdr:cNvPr id="603" name="テキスト ボックス 602"/>
        <xdr:cNvSpPr txBox="1"/>
      </xdr:nvSpPr>
      <xdr:spPr>
        <a:xfrm>
          <a:off x="13436111" y="98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58115</xdr:rowOff>
    </xdr:from>
    <xdr:to>
      <xdr:col>67</xdr:col>
      <xdr:colOff>101600</xdr:colOff>
      <xdr:row>55</xdr:row>
      <xdr:rowOff>159715</xdr:rowOff>
    </xdr:to>
    <xdr:sp macro="" textlink="">
      <xdr:nvSpPr>
        <xdr:cNvPr id="604" name="楕円 603"/>
        <xdr:cNvSpPr/>
      </xdr:nvSpPr>
      <xdr:spPr>
        <a:xfrm>
          <a:off x="12763500" y="94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4792</xdr:rowOff>
    </xdr:from>
    <xdr:ext cx="534377" cy="259045"/>
    <xdr:sp macro="" textlink="">
      <xdr:nvSpPr>
        <xdr:cNvPr id="605" name="テキスト ボックス 604"/>
        <xdr:cNvSpPr txBox="1"/>
      </xdr:nvSpPr>
      <xdr:spPr>
        <a:xfrm>
          <a:off x="12547111" y="926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70188</xdr:rowOff>
    </xdr:from>
    <xdr:to>
      <xdr:col>85</xdr:col>
      <xdr:colOff>127000</xdr:colOff>
      <xdr:row>78</xdr:row>
      <xdr:rowOff>133866</xdr:rowOff>
    </xdr:to>
    <xdr:cxnSp macro="">
      <xdr:nvCxnSpPr>
        <xdr:cNvPr id="632" name="直線コネクタ 631"/>
        <xdr:cNvCxnSpPr/>
      </xdr:nvCxnSpPr>
      <xdr:spPr>
        <a:xfrm>
          <a:off x="15481300" y="13443288"/>
          <a:ext cx="838200" cy="6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70188</xdr:rowOff>
    </xdr:from>
    <xdr:to>
      <xdr:col>81</xdr:col>
      <xdr:colOff>50800</xdr:colOff>
      <xdr:row>78</xdr:row>
      <xdr:rowOff>128956</xdr:rowOff>
    </xdr:to>
    <xdr:cxnSp macro="">
      <xdr:nvCxnSpPr>
        <xdr:cNvPr id="635" name="直線コネクタ 634"/>
        <xdr:cNvCxnSpPr/>
      </xdr:nvCxnSpPr>
      <xdr:spPr>
        <a:xfrm flipV="1">
          <a:off x="14592300" y="13443288"/>
          <a:ext cx="889000" cy="5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147894</xdr:rowOff>
    </xdr:from>
    <xdr:ext cx="469744" cy="259045"/>
    <xdr:sp macro="" textlink="">
      <xdr:nvSpPr>
        <xdr:cNvPr id="637" name="テキスト ボックス 636"/>
        <xdr:cNvSpPr txBox="1"/>
      </xdr:nvSpPr>
      <xdr:spPr>
        <a:xfrm>
          <a:off x="15246428" y="135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128956</xdr:rowOff>
    </xdr:from>
    <xdr:to>
      <xdr:col>76</xdr:col>
      <xdr:colOff>114300</xdr:colOff>
      <xdr:row>78</xdr:row>
      <xdr:rowOff>138666</xdr:rowOff>
    </xdr:to>
    <xdr:cxnSp macro="">
      <xdr:nvCxnSpPr>
        <xdr:cNvPr id="638" name="直線コネクタ 637"/>
        <xdr:cNvCxnSpPr/>
      </xdr:nvCxnSpPr>
      <xdr:spPr>
        <a:xfrm flipV="1">
          <a:off x="13703300" y="13502056"/>
          <a:ext cx="889000" cy="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127603</xdr:rowOff>
    </xdr:from>
    <xdr:to>
      <xdr:col>71</xdr:col>
      <xdr:colOff>177800</xdr:colOff>
      <xdr:row>78</xdr:row>
      <xdr:rowOff>138666</xdr:rowOff>
    </xdr:to>
    <xdr:cxnSp macro="">
      <xdr:nvCxnSpPr>
        <xdr:cNvPr id="641" name="直線コネクタ 640"/>
        <xdr:cNvCxnSpPr/>
      </xdr:nvCxnSpPr>
      <xdr:spPr>
        <a:xfrm>
          <a:off x="12814300" y="13500703"/>
          <a:ext cx="889000" cy="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83066</xdr:rowOff>
    </xdr:from>
    <xdr:to>
      <xdr:col>85</xdr:col>
      <xdr:colOff>177800</xdr:colOff>
      <xdr:row>79</xdr:row>
      <xdr:rowOff>13216</xdr:rowOff>
    </xdr:to>
    <xdr:sp macro="" textlink="">
      <xdr:nvSpPr>
        <xdr:cNvPr id="651" name="楕円 650"/>
        <xdr:cNvSpPr/>
      </xdr:nvSpPr>
      <xdr:spPr>
        <a:xfrm>
          <a:off x="16268700" y="134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378565" cy="259045"/>
    <xdr:sp macro="" textlink="">
      <xdr:nvSpPr>
        <xdr:cNvPr id="652" name="災害復旧費該当値テキスト"/>
        <xdr:cNvSpPr txBox="1"/>
      </xdr:nvSpPr>
      <xdr:spPr>
        <a:xfrm>
          <a:off x="16370300" y="1338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19388</xdr:rowOff>
    </xdr:from>
    <xdr:to>
      <xdr:col>81</xdr:col>
      <xdr:colOff>101600</xdr:colOff>
      <xdr:row>78</xdr:row>
      <xdr:rowOff>120988</xdr:rowOff>
    </xdr:to>
    <xdr:sp macro="" textlink="">
      <xdr:nvSpPr>
        <xdr:cNvPr id="653" name="楕円 652"/>
        <xdr:cNvSpPr/>
      </xdr:nvSpPr>
      <xdr:spPr>
        <a:xfrm>
          <a:off x="15430500" y="133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137515</xdr:rowOff>
    </xdr:from>
    <xdr:ext cx="469744" cy="259045"/>
    <xdr:sp macro="" textlink="">
      <xdr:nvSpPr>
        <xdr:cNvPr id="654" name="テキスト ボックス 653"/>
        <xdr:cNvSpPr txBox="1"/>
      </xdr:nvSpPr>
      <xdr:spPr>
        <a:xfrm>
          <a:off x="15246428" y="1316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78156</xdr:rowOff>
    </xdr:from>
    <xdr:to>
      <xdr:col>76</xdr:col>
      <xdr:colOff>165100</xdr:colOff>
      <xdr:row>79</xdr:row>
      <xdr:rowOff>8306</xdr:rowOff>
    </xdr:to>
    <xdr:sp macro="" textlink="">
      <xdr:nvSpPr>
        <xdr:cNvPr id="655" name="楕円 654"/>
        <xdr:cNvSpPr/>
      </xdr:nvSpPr>
      <xdr:spPr>
        <a:xfrm>
          <a:off x="14541500" y="134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170883</xdr:rowOff>
    </xdr:from>
    <xdr:ext cx="469744" cy="259045"/>
    <xdr:sp macro="" textlink="">
      <xdr:nvSpPr>
        <xdr:cNvPr id="656" name="テキスト ボックス 655"/>
        <xdr:cNvSpPr txBox="1"/>
      </xdr:nvSpPr>
      <xdr:spPr>
        <a:xfrm>
          <a:off x="14357428" y="1354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87866</xdr:rowOff>
    </xdr:from>
    <xdr:to>
      <xdr:col>72</xdr:col>
      <xdr:colOff>38100</xdr:colOff>
      <xdr:row>79</xdr:row>
      <xdr:rowOff>18016</xdr:rowOff>
    </xdr:to>
    <xdr:sp macro="" textlink="">
      <xdr:nvSpPr>
        <xdr:cNvPr id="657" name="楕円 656"/>
        <xdr:cNvSpPr/>
      </xdr:nvSpPr>
      <xdr:spPr>
        <a:xfrm>
          <a:off x="13652500" y="134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9143</xdr:rowOff>
    </xdr:from>
    <xdr:ext cx="378565" cy="259045"/>
    <xdr:sp macro="" textlink="">
      <xdr:nvSpPr>
        <xdr:cNvPr id="658" name="テキスト ボックス 657"/>
        <xdr:cNvSpPr txBox="1"/>
      </xdr:nvSpPr>
      <xdr:spPr>
        <a:xfrm>
          <a:off x="13514017" y="13553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76803</xdr:rowOff>
    </xdr:from>
    <xdr:to>
      <xdr:col>67</xdr:col>
      <xdr:colOff>101600</xdr:colOff>
      <xdr:row>79</xdr:row>
      <xdr:rowOff>6953</xdr:rowOff>
    </xdr:to>
    <xdr:sp macro="" textlink="">
      <xdr:nvSpPr>
        <xdr:cNvPr id="659" name="楕円 658"/>
        <xdr:cNvSpPr/>
      </xdr:nvSpPr>
      <xdr:spPr>
        <a:xfrm>
          <a:off x="12763500" y="1344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169530</xdr:rowOff>
    </xdr:from>
    <xdr:ext cx="469744" cy="259045"/>
    <xdr:sp macro="" textlink="">
      <xdr:nvSpPr>
        <xdr:cNvPr id="660" name="テキスト ボックス 659"/>
        <xdr:cNvSpPr txBox="1"/>
      </xdr:nvSpPr>
      <xdr:spPr>
        <a:xfrm>
          <a:off x="12579428" y="1354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66484</xdr:rowOff>
    </xdr:from>
    <xdr:to>
      <xdr:col>85</xdr:col>
      <xdr:colOff>127000</xdr:colOff>
      <xdr:row>95</xdr:row>
      <xdr:rowOff>106159</xdr:rowOff>
    </xdr:to>
    <xdr:cxnSp macro="">
      <xdr:nvCxnSpPr>
        <xdr:cNvPr id="689" name="直線コネクタ 688"/>
        <xdr:cNvCxnSpPr/>
      </xdr:nvCxnSpPr>
      <xdr:spPr>
        <a:xfrm>
          <a:off x="15481300" y="16354234"/>
          <a:ext cx="8382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26899</xdr:rowOff>
    </xdr:from>
    <xdr:to>
      <xdr:col>81</xdr:col>
      <xdr:colOff>50800</xdr:colOff>
      <xdr:row>95</xdr:row>
      <xdr:rowOff>66484</xdr:rowOff>
    </xdr:to>
    <xdr:cxnSp macro="">
      <xdr:nvCxnSpPr>
        <xdr:cNvPr id="692" name="直線コネクタ 691"/>
        <xdr:cNvCxnSpPr/>
      </xdr:nvCxnSpPr>
      <xdr:spPr>
        <a:xfrm>
          <a:off x="14592300" y="16314649"/>
          <a:ext cx="8890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12764</xdr:rowOff>
    </xdr:from>
    <xdr:to>
      <xdr:col>76</xdr:col>
      <xdr:colOff>114300</xdr:colOff>
      <xdr:row>95</xdr:row>
      <xdr:rowOff>26899</xdr:rowOff>
    </xdr:to>
    <xdr:cxnSp macro="">
      <xdr:nvCxnSpPr>
        <xdr:cNvPr id="695" name="直線コネクタ 694"/>
        <xdr:cNvCxnSpPr/>
      </xdr:nvCxnSpPr>
      <xdr:spPr>
        <a:xfrm>
          <a:off x="13703300" y="16300514"/>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155614</xdr:rowOff>
    </xdr:from>
    <xdr:to>
      <xdr:col>71</xdr:col>
      <xdr:colOff>177800</xdr:colOff>
      <xdr:row>95</xdr:row>
      <xdr:rowOff>12764</xdr:rowOff>
    </xdr:to>
    <xdr:cxnSp macro="">
      <xdr:nvCxnSpPr>
        <xdr:cNvPr id="698" name="直線コネクタ 697"/>
        <xdr:cNvCxnSpPr/>
      </xdr:nvCxnSpPr>
      <xdr:spPr>
        <a:xfrm>
          <a:off x="12814300" y="16271914"/>
          <a:ext cx="889000" cy="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0" name="テキスト ボックス 699"/>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55359</xdr:rowOff>
    </xdr:from>
    <xdr:to>
      <xdr:col>85</xdr:col>
      <xdr:colOff>177800</xdr:colOff>
      <xdr:row>95</xdr:row>
      <xdr:rowOff>156959</xdr:rowOff>
    </xdr:to>
    <xdr:sp macro="" textlink="">
      <xdr:nvSpPr>
        <xdr:cNvPr id="708" name="楕円 707"/>
        <xdr:cNvSpPr/>
      </xdr:nvSpPr>
      <xdr:spPr>
        <a:xfrm>
          <a:off x="16268700" y="163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33786</xdr:rowOff>
    </xdr:from>
    <xdr:ext cx="534377" cy="259045"/>
    <xdr:sp macro="" textlink="">
      <xdr:nvSpPr>
        <xdr:cNvPr id="709" name="公債費該当値テキスト"/>
        <xdr:cNvSpPr txBox="1"/>
      </xdr:nvSpPr>
      <xdr:spPr>
        <a:xfrm>
          <a:off x="16370300" y="163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15684</xdr:rowOff>
    </xdr:from>
    <xdr:to>
      <xdr:col>81</xdr:col>
      <xdr:colOff>101600</xdr:colOff>
      <xdr:row>95</xdr:row>
      <xdr:rowOff>117284</xdr:rowOff>
    </xdr:to>
    <xdr:sp macro="" textlink="">
      <xdr:nvSpPr>
        <xdr:cNvPr id="710" name="楕円 709"/>
        <xdr:cNvSpPr/>
      </xdr:nvSpPr>
      <xdr:spPr>
        <a:xfrm>
          <a:off x="15430500" y="163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108411</xdr:rowOff>
    </xdr:from>
    <xdr:ext cx="534377" cy="259045"/>
    <xdr:sp macro="" textlink="">
      <xdr:nvSpPr>
        <xdr:cNvPr id="711" name="テキスト ボックス 710"/>
        <xdr:cNvSpPr txBox="1"/>
      </xdr:nvSpPr>
      <xdr:spPr>
        <a:xfrm>
          <a:off x="15214111" y="163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147549</xdr:rowOff>
    </xdr:from>
    <xdr:to>
      <xdr:col>76</xdr:col>
      <xdr:colOff>165100</xdr:colOff>
      <xdr:row>95</xdr:row>
      <xdr:rowOff>77699</xdr:rowOff>
    </xdr:to>
    <xdr:sp macro="" textlink="">
      <xdr:nvSpPr>
        <xdr:cNvPr id="712" name="楕円 711"/>
        <xdr:cNvSpPr/>
      </xdr:nvSpPr>
      <xdr:spPr>
        <a:xfrm>
          <a:off x="14541500" y="162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68826</xdr:rowOff>
    </xdr:from>
    <xdr:ext cx="534377" cy="259045"/>
    <xdr:sp macro="" textlink="">
      <xdr:nvSpPr>
        <xdr:cNvPr id="713" name="テキスト ボックス 712"/>
        <xdr:cNvSpPr txBox="1"/>
      </xdr:nvSpPr>
      <xdr:spPr>
        <a:xfrm>
          <a:off x="14325111" y="1635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133414</xdr:rowOff>
    </xdr:from>
    <xdr:to>
      <xdr:col>72</xdr:col>
      <xdr:colOff>38100</xdr:colOff>
      <xdr:row>95</xdr:row>
      <xdr:rowOff>63564</xdr:rowOff>
    </xdr:to>
    <xdr:sp macro="" textlink="">
      <xdr:nvSpPr>
        <xdr:cNvPr id="714" name="楕円 713"/>
        <xdr:cNvSpPr/>
      </xdr:nvSpPr>
      <xdr:spPr>
        <a:xfrm>
          <a:off x="13652500" y="162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80091</xdr:rowOff>
    </xdr:from>
    <xdr:ext cx="534377" cy="259045"/>
    <xdr:sp macro="" textlink="">
      <xdr:nvSpPr>
        <xdr:cNvPr id="715" name="テキスト ボックス 714"/>
        <xdr:cNvSpPr txBox="1"/>
      </xdr:nvSpPr>
      <xdr:spPr>
        <a:xfrm>
          <a:off x="13436111" y="160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104814</xdr:rowOff>
    </xdr:from>
    <xdr:to>
      <xdr:col>67</xdr:col>
      <xdr:colOff>101600</xdr:colOff>
      <xdr:row>95</xdr:row>
      <xdr:rowOff>34964</xdr:rowOff>
    </xdr:to>
    <xdr:sp macro="" textlink="">
      <xdr:nvSpPr>
        <xdr:cNvPr id="716" name="楕円 715"/>
        <xdr:cNvSpPr/>
      </xdr:nvSpPr>
      <xdr:spPr>
        <a:xfrm>
          <a:off x="12763500" y="162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51491</xdr:rowOff>
    </xdr:from>
    <xdr:ext cx="534377" cy="259045"/>
    <xdr:sp macro="" textlink="">
      <xdr:nvSpPr>
        <xdr:cNvPr id="717" name="テキスト ボックス 716"/>
        <xdr:cNvSpPr txBox="1"/>
      </xdr:nvSpPr>
      <xdr:spPr>
        <a:xfrm>
          <a:off x="12547111" y="1599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87,427</a:t>
          </a:r>
          <a:r>
            <a:rPr kumimoji="1" lang="ja-JP" altLang="en-US" sz="1300">
              <a:latin typeface="ＭＳ Ｐゴシック" panose="020B0600070205080204" pitchFamily="50" charset="-128"/>
              <a:ea typeface="ＭＳ Ｐゴシック" panose="020B0600070205080204" pitchFamily="50" charset="-128"/>
            </a:rPr>
            <a:t>円となっている。これまで類似団体平均を下回っていたが、市街地循環バス実証運行業務費の皆増及び公共施設整備基金積立金の増により、類似団体、全国及び県平均を上回り、前年度比</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177,267</a:t>
          </a:r>
          <a:r>
            <a:rPr kumimoji="1" lang="ja-JP" altLang="en-US" sz="1300">
              <a:latin typeface="ＭＳ Ｐゴシック" panose="020B0600070205080204" pitchFamily="50" charset="-128"/>
              <a:ea typeface="ＭＳ Ｐゴシック" panose="020B0600070205080204" pitchFamily="50" charset="-128"/>
            </a:rPr>
            <a:t>円となっている。前年度とほぼ同額となっているが、民生費のうち生活保護費が増加していることからわずかに増加となっている。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21,560</a:t>
          </a:r>
          <a:r>
            <a:rPr kumimoji="1" lang="ja-JP" altLang="en-US" sz="1300">
              <a:latin typeface="ＭＳ Ｐゴシック" panose="020B0600070205080204" pitchFamily="50" charset="-128"/>
              <a:ea typeface="ＭＳ Ｐゴシック" panose="020B0600070205080204" pitchFamily="50" charset="-128"/>
            </a:rPr>
            <a:t>円となっている。担い手確保・経営強化支援事業費及び林業・木材産業等振興施設整備事業費の皆増により、前年度比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23,028</a:t>
          </a:r>
          <a:r>
            <a:rPr kumimoji="1" lang="ja-JP" altLang="en-US" sz="1300">
              <a:latin typeface="ＭＳ Ｐゴシック" panose="020B0600070205080204" pitchFamily="50" charset="-128"/>
              <a:ea typeface="ＭＳ Ｐゴシック" panose="020B0600070205080204" pitchFamily="50" charset="-128"/>
            </a:rPr>
            <a:t>円となっている。消防屯所建設工事費の増及び同報系防災行政無線整備事業費の皆増により、類似団体、全国及び県平均を上回り、前年度比</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実質単年度収支については、財政調整基金を</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億円取崩したことにより、平成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年度から引き続きマイナスではあるが、前年度比</a:t>
          </a:r>
          <a:r>
            <a:rPr kumimoji="1" lang="en-US" altLang="ja-JP" sz="1400">
              <a:latin typeface="ＭＳ ゴシック" pitchFamily="49" charset="-128"/>
              <a:ea typeface="ＭＳ ゴシック" pitchFamily="49" charset="-128"/>
            </a:rPr>
            <a:t>1.56</a:t>
          </a:r>
          <a:r>
            <a:rPr kumimoji="1" lang="ja-JP" altLang="en-US" sz="1400">
              <a:latin typeface="ＭＳ ゴシック" pitchFamily="49" charset="-128"/>
              <a:ea typeface="ＭＳ ゴシック" pitchFamily="49" charset="-128"/>
            </a:rPr>
            <a:t>％増で実質収支は黒字となっている。</a:t>
          </a:r>
        </a:p>
        <a:p>
          <a:r>
            <a:rPr kumimoji="1" lang="ja-JP" altLang="en-US" sz="1400">
              <a:latin typeface="ＭＳ ゴシック" pitchFamily="49" charset="-128"/>
              <a:ea typeface="ＭＳ ゴシック" pitchFamily="49" charset="-128"/>
            </a:rPr>
            <a:t>財政調整基金残高については、前段の取崩しもあり減少となっているが、必要最低水準の取り崩しに努めている。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今後も事務事業の見直しなどを徹底し、健全な財政運営に努める。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年度は前年度と同様に病院事業会計で赤字となっている。</a:t>
          </a:r>
        </a:p>
        <a:p>
          <a:r>
            <a:rPr kumimoji="1" lang="ja-JP" altLang="en-US" sz="1400">
              <a:latin typeface="ＭＳ ゴシック" pitchFamily="49" charset="-128"/>
              <a:ea typeface="ＭＳ ゴシック" pitchFamily="49" charset="-128"/>
            </a:rPr>
            <a:t>入院収益及び外来収益ともに増収となり、前年度比</a:t>
          </a:r>
          <a:r>
            <a:rPr kumimoji="1" lang="en-US" altLang="ja-JP" sz="1400">
              <a:latin typeface="ＭＳ ゴシック" pitchFamily="49" charset="-128"/>
              <a:ea typeface="ＭＳ ゴシック" pitchFamily="49" charset="-128"/>
            </a:rPr>
            <a:t>0.78</a:t>
          </a:r>
          <a:r>
            <a:rPr kumimoji="1" lang="ja-JP" altLang="en-US" sz="1400">
              <a:latin typeface="ＭＳ ゴシック" pitchFamily="49" charset="-128"/>
              <a:ea typeface="ＭＳ ゴシック" pitchFamily="49" charset="-128"/>
            </a:rPr>
            <a:t>％回復となっているものの、資金不足比率の算定における経過措置の終了に伴い控除引当金が減となったためである。</a:t>
          </a:r>
        </a:p>
        <a:p>
          <a:r>
            <a:rPr kumimoji="1" lang="ja-JP" altLang="en-US" sz="1400">
              <a:latin typeface="ＭＳ ゴシック" pitchFamily="49" charset="-128"/>
              <a:ea typeface="ＭＳ ゴシック" pitchFamily="49" charset="-128"/>
            </a:rPr>
            <a:t>引き続き、平成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年度に策定した「十和田市立中央病院新改革プラン」に基づき、入院患者数増による収入確保や費用削減に向けた取組を推進し、赤字解消に努めていく。</a:t>
          </a:r>
        </a:p>
        <a:p>
          <a:r>
            <a:rPr kumimoji="1" lang="ja-JP" altLang="en-US" sz="1400">
              <a:latin typeface="ＭＳ ゴシック" pitchFamily="49" charset="-128"/>
              <a:ea typeface="ＭＳ ゴシック" pitchFamily="49" charset="-128"/>
            </a:rPr>
            <a:t>病院事業会計以外では、すべて黒字であったため、連結実質赤字は発生していない。</a:t>
          </a:r>
        </a:p>
        <a:p>
          <a:r>
            <a:rPr kumimoji="1" lang="ja-JP" altLang="en-US" sz="1400">
              <a:latin typeface="ＭＳ ゴシック" pitchFamily="49" charset="-128"/>
              <a:ea typeface="ＭＳ ゴシック" pitchFamily="49" charset="-128"/>
            </a:rPr>
            <a:t>今後も連結ベースでの黒字を維持するよう、引き続き健全な財政運営に努める。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33024589</v>
      </c>
      <c r="BO4" s="430"/>
      <c r="BP4" s="430"/>
      <c r="BQ4" s="430"/>
      <c r="BR4" s="430"/>
      <c r="BS4" s="430"/>
      <c r="BT4" s="430"/>
      <c r="BU4" s="431"/>
      <c r="BV4" s="429">
        <v>32275203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7.6</v>
      </c>
      <c r="CU4" s="436"/>
      <c r="CV4" s="436"/>
      <c r="CW4" s="436"/>
      <c r="CX4" s="436"/>
      <c r="CY4" s="436"/>
      <c r="CZ4" s="436"/>
      <c r="DA4" s="437"/>
      <c r="DB4" s="435">
        <v>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31478927</v>
      </c>
      <c r="BO5" s="467"/>
      <c r="BP5" s="467"/>
      <c r="BQ5" s="467"/>
      <c r="BR5" s="467"/>
      <c r="BS5" s="467"/>
      <c r="BT5" s="467"/>
      <c r="BU5" s="468"/>
      <c r="BV5" s="466">
        <v>31073817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89.9</v>
      </c>
      <c r="CU5" s="464"/>
      <c r="CV5" s="464"/>
      <c r="CW5" s="464"/>
      <c r="CX5" s="464"/>
      <c r="CY5" s="464"/>
      <c r="CZ5" s="464"/>
      <c r="DA5" s="465"/>
      <c r="DB5" s="463">
        <v>90.1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1545662</v>
      </c>
      <c r="BO6" s="467"/>
      <c r="BP6" s="467"/>
      <c r="BQ6" s="467"/>
      <c r="BR6" s="467"/>
      <c r="BS6" s="467"/>
      <c r="BT6" s="467"/>
      <c r="BU6" s="468"/>
      <c r="BV6" s="466">
        <v>1201386</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94.3</v>
      </c>
      <c r="CU6" s="504"/>
      <c r="CV6" s="504"/>
      <c r="CW6" s="504"/>
      <c r="CX6" s="504"/>
      <c r="CY6" s="504"/>
      <c r="CZ6" s="504"/>
      <c r="DA6" s="505"/>
      <c r="DB6" s="503">
        <v>94.7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183119</v>
      </c>
      <c r="BO7" s="467"/>
      <c r="BP7" s="467"/>
      <c r="BQ7" s="467"/>
      <c r="BR7" s="467"/>
      <c r="BS7" s="467"/>
      <c r="BT7" s="467"/>
      <c r="BU7" s="468"/>
      <c r="BV7" s="466">
        <v>114888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18005767</v>
      </c>
      <c r="CU7" s="467"/>
      <c r="CV7" s="467"/>
      <c r="CW7" s="467"/>
      <c r="CX7" s="467"/>
      <c r="CY7" s="467"/>
      <c r="CZ7" s="467"/>
      <c r="DA7" s="468"/>
      <c r="DB7" s="466">
        <v>18090954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1362543</v>
      </c>
      <c r="BO8" s="467"/>
      <c r="BP8" s="467"/>
      <c r="BQ8" s="467"/>
      <c r="BR8" s="467"/>
      <c r="BS8" s="467"/>
      <c r="BT8" s="467"/>
      <c r="BU8" s="468"/>
      <c r="BV8" s="466">
        <v>1086498</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0.42</v>
      </c>
      <c r="CU8" s="507"/>
      <c r="CV8" s="507"/>
      <c r="CW8" s="507"/>
      <c r="CX8" s="507"/>
      <c r="CY8" s="507"/>
      <c r="CZ8" s="507"/>
      <c r="DA8" s="508"/>
      <c r="DB8" s="506">
        <v>0.41</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63429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276044</v>
      </c>
      <c r="BO9" s="467"/>
      <c r="BP9" s="467"/>
      <c r="BQ9" s="467"/>
      <c r="BR9" s="467"/>
      <c r="BS9" s="467"/>
      <c r="BT9" s="467"/>
      <c r="BU9" s="468"/>
      <c r="BV9" s="466">
        <v>-413049</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13.8</v>
      </c>
      <c r="CU9" s="464"/>
      <c r="CV9" s="464"/>
      <c r="CW9" s="464"/>
      <c r="CX9" s="464"/>
      <c r="CY9" s="464"/>
      <c r="CZ9" s="464"/>
      <c r="DA9" s="465"/>
      <c r="DB9" s="463">
        <v>14.9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66110</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1271</v>
      </c>
      <c r="BO10" s="467"/>
      <c r="BP10" s="467"/>
      <c r="BQ10" s="467"/>
      <c r="BR10" s="467"/>
      <c r="BS10" s="467"/>
      <c r="BT10" s="467"/>
      <c r="BU10" s="468"/>
      <c r="BV10" s="466">
        <v>1229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61717</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875389</v>
      </c>
      <c r="BO12" s="467"/>
      <c r="BP12" s="467"/>
      <c r="BQ12" s="467"/>
      <c r="BR12" s="467"/>
      <c r="BS12" s="467"/>
      <c r="BT12" s="467"/>
      <c r="BU12" s="468"/>
      <c r="BV12" s="466">
        <v>619173</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61416</v>
      </c>
      <c r="S13" s="548"/>
      <c r="T13" s="548"/>
      <c r="U13" s="548"/>
      <c r="V13" s="549"/>
      <c r="W13" s="482" t="s">
        <v>137</v>
      </c>
      <c r="X13" s="483"/>
      <c r="Y13" s="483"/>
      <c r="Z13" s="483"/>
      <c r="AA13" s="483"/>
      <c r="AB13" s="473"/>
      <c r="AC13" s="517">
        <v>3767</v>
      </c>
      <c r="AD13" s="518"/>
      <c r="AE13" s="518"/>
      <c r="AF13" s="518"/>
      <c r="AG13" s="557"/>
      <c r="AH13" s="517">
        <v>3657</v>
      </c>
      <c r="AI13" s="518"/>
      <c r="AJ13" s="518"/>
      <c r="AK13" s="518"/>
      <c r="AL13" s="519"/>
      <c r="AM13" s="495" t="s">
        <v>138</v>
      </c>
      <c r="AN13" s="496"/>
      <c r="AO13" s="496"/>
      <c r="AP13" s="496"/>
      <c r="AQ13" s="496"/>
      <c r="AR13" s="496"/>
      <c r="AS13" s="496"/>
      <c r="AT13" s="497"/>
      <c r="AU13" s="498" t="s">
        <v>120</v>
      </c>
      <c r="AV13" s="499"/>
      <c r="AW13" s="499"/>
      <c r="AX13" s="499"/>
      <c r="AY13" s="500" t="s">
        <v>139</v>
      </c>
      <c r="AZ13" s="501"/>
      <c r="BA13" s="501"/>
      <c r="BB13" s="501"/>
      <c r="BC13" s="501"/>
      <c r="BD13" s="501"/>
      <c r="BE13" s="501"/>
      <c r="BF13" s="501"/>
      <c r="BG13" s="501"/>
      <c r="BH13" s="501"/>
      <c r="BI13" s="501"/>
      <c r="BJ13" s="501"/>
      <c r="BK13" s="501"/>
      <c r="BL13" s="501"/>
      <c r="BM13" s="502"/>
      <c r="BN13" s="466">
        <v>-598074</v>
      </c>
      <c r="BO13" s="467"/>
      <c r="BP13" s="467"/>
      <c r="BQ13" s="467"/>
      <c r="BR13" s="467"/>
      <c r="BS13" s="467"/>
      <c r="BT13" s="467"/>
      <c r="BU13" s="468"/>
      <c r="BV13" s="466">
        <v>-1030993</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9.3000000000000007</v>
      </c>
      <c r="CU13" s="464"/>
      <c r="CV13" s="464"/>
      <c r="CW13" s="464"/>
      <c r="CX13" s="464"/>
      <c r="CY13" s="464"/>
      <c r="CZ13" s="464"/>
      <c r="DA13" s="465"/>
      <c r="DB13" s="463">
        <v>10.199999999999999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62296</v>
      </c>
      <c r="S14" s="548"/>
      <c r="T14" s="548"/>
      <c r="U14" s="548"/>
      <c r="V14" s="549"/>
      <c r="W14" s="456"/>
      <c r="X14" s="457"/>
      <c r="Y14" s="457"/>
      <c r="Z14" s="457"/>
      <c r="AA14" s="457"/>
      <c r="AB14" s="446"/>
      <c r="AC14" s="550">
        <v>12.6</v>
      </c>
      <c r="AD14" s="551"/>
      <c r="AE14" s="551"/>
      <c r="AF14" s="551"/>
      <c r="AG14" s="552"/>
      <c r="AH14" s="550">
        <v>12.2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128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136</v>
      </c>
      <c r="N15" s="555"/>
      <c r="O15" s="555"/>
      <c r="P15" s="555"/>
      <c r="Q15" s="556"/>
      <c r="R15" s="547">
        <v>62031</v>
      </c>
      <c r="S15" s="548"/>
      <c r="T15" s="548"/>
      <c r="U15" s="548"/>
      <c r="V15" s="549"/>
      <c r="W15" s="482" t="s">
        <v>143</v>
      </c>
      <c r="X15" s="483"/>
      <c r="Y15" s="483"/>
      <c r="Z15" s="483"/>
      <c r="AA15" s="483"/>
      <c r="AB15" s="473"/>
      <c r="AC15" s="517">
        <v>6821</v>
      </c>
      <c r="AD15" s="518"/>
      <c r="AE15" s="518"/>
      <c r="AF15" s="518"/>
      <c r="AG15" s="557"/>
      <c r="AH15" s="517">
        <v>6898</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6616420</v>
      </c>
      <c r="BO15" s="430"/>
      <c r="BP15" s="430"/>
      <c r="BQ15" s="430"/>
      <c r="BR15" s="430"/>
      <c r="BS15" s="430"/>
      <c r="BT15" s="430"/>
      <c r="BU15" s="431"/>
      <c r="BV15" s="429">
        <v>6464164</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22.9</v>
      </c>
      <c r="AD16" s="551"/>
      <c r="AE16" s="551"/>
      <c r="AF16" s="551"/>
      <c r="AG16" s="552"/>
      <c r="AH16" s="550">
        <v>23</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15241990</v>
      </c>
      <c r="BO16" s="467"/>
      <c r="BP16" s="467"/>
      <c r="BQ16" s="467"/>
      <c r="BR16" s="467"/>
      <c r="BS16" s="467"/>
      <c r="BT16" s="467"/>
      <c r="BU16" s="468"/>
      <c r="BV16" s="466">
        <v>15259202</v>
      </c>
      <c r="BW16" s="467"/>
      <c r="BX16" s="467"/>
      <c r="BY16" s="467"/>
      <c r="BZ16" s="467"/>
      <c r="CA16" s="467"/>
      <c r="CB16" s="467"/>
      <c r="CC16" s="468"/>
      <c r="CD16" s="200"/>
      <c r="CE16" s="573" t="s">
        <v>149</v>
      </c>
      <c r="CF16" s="573"/>
      <c r="CG16" s="573"/>
      <c r="CH16" s="573"/>
      <c r="CI16" s="573"/>
      <c r="CJ16" s="573"/>
      <c r="CK16" s="573"/>
      <c r="CL16" s="573"/>
      <c r="CM16" s="573"/>
      <c r="CN16" s="573"/>
      <c r="CO16" s="573"/>
      <c r="CP16" s="573"/>
      <c r="CQ16" s="573"/>
      <c r="CR16" s="573"/>
      <c r="CS16" s="574"/>
      <c r="CT16" s="463">
        <v>1.6</v>
      </c>
      <c r="CU16" s="464"/>
      <c r="CV16" s="464"/>
      <c r="CW16" s="464"/>
      <c r="CX16" s="464"/>
      <c r="CY16" s="464"/>
      <c r="CZ16" s="464"/>
      <c r="DA16" s="465"/>
      <c r="DB16" s="463">
        <v>3.6</v>
      </c>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19263</v>
      </c>
      <c r="AD17" s="518"/>
      <c r="AE17" s="518"/>
      <c r="AF17" s="518"/>
      <c r="AG17" s="557"/>
      <c r="AH17" s="517">
        <v>19463</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8391169</v>
      </c>
      <c r="BO17" s="467"/>
      <c r="BP17" s="467"/>
      <c r="BQ17" s="467"/>
      <c r="BR17" s="467"/>
      <c r="BS17" s="467"/>
      <c r="BT17" s="467"/>
      <c r="BU17" s="468"/>
      <c r="BV17" s="466">
        <v>8209130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725.65</v>
      </c>
      <c r="M18" s="579"/>
      <c r="N18" s="579"/>
      <c r="O18" s="579"/>
      <c r="P18" s="579"/>
      <c r="Q18" s="579"/>
      <c r="R18" s="580"/>
      <c r="S18" s="580"/>
      <c r="T18" s="580"/>
      <c r="U18" s="580"/>
      <c r="V18" s="581"/>
      <c r="W18" s="484"/>
      <c r="X18" s="485"/>
      <c r="Y18" s="485"/>
      <c r="Z18" s="485"/>
      <c r="AA18" s="485"/>
      <c r="AB18" s="476"/>
      <c r="AC18" s="582">
        <v>64.5</v>
      </c>
      <c r="AD18" s="583"/>
      <c r="AE18" s="583"/>
      <c r="AF18" s="583"/>
      <c r="AG18" s="584"/>
      <c r="AH18" s="582">
        <v>64.8</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16334956</v>
      </c>
      <c r="BO18" s="467"/>
      <c r="BP18" s="467"/>
      <c r="BQ18" s="467"/>
      <c r="BR18" s="467"/>
      <c r="BS18" s="467"/>
      <c r="BT18" s="467"/>
      <c r="BU18" s="468"/>
      <c r="BV18" s="466">
        <v>16592052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87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21945398</v>
      </c>
      <c r="BO19" s="467"/>
      <c r="BP19" s="467"/>
      <c r="BQ19" s="467"/>
      <c r="BR19" s="467"/>
      <c r="BS19" s="467"/>
      <c r="BT19" s="467"/>
      <c r="BU19" s="468"/>
      <c r="BV19" s="466">
        <v>21788134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25487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28625590</v>
      </c>
      <c r="BO23" s="467"/>
      <c r="BP23" s="467"/>
      <c r="BQ23" s="467"/>
      <c r="BR23" s="467"/>
      <c r="BS23" s="467"/>
      <c r="BT23" s="467"/>
      <c r="BU23" s="468"/>
      <c r="BV23" s="466">
        <v>27840066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8610</v>
      </c>
      <c r="R24" s="518"/>
      <c r="S24" s="518"/>
      <c r="T24" s="518"/>
      <c r="U24" s="518"/>
      <c r="V24" s="557"/>
      <c r="W24" s="616"/>
      <c r="X24" s="604"/>
      <c r="Y24" s="605"/>
      <c r="Z24" s="516" t="s">
        <v>168</v>
      </c>
      <c r="AA24" s="496"/>
      <c r="AB24" s="496"/>
      <c r="AC24" s="496"/>
      <c r="AD24" s="496"/>
      <c r="AE24" s="496"/>
      <c r="AF24" s="496"/>
      <c r="AG24" s="497"/>
      <c r="AH24" s="517">
        <v>338</v>
      </c>
      <c r="AI24" s="518"/>
      <c r="AJ24" s="518"/>
      <c r="AK24" s="518"/>
      <c r="AL24" s="557"/>
      <c r="AM24" s="517">
        <v>997438</v>
      </c>
      <c r="AN24" s="518"/>
      <c r="AO24" s="518"/>
      <c r="AP24" s="518"/>
      <c r="AQ24" s="518"/>
      <c r="AR24" s="557"/>
      <c r="AS24" s="517">
        <v>2951</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26894666</v>
      </c>
      <c r="BO24" s="467"/>
      <c r="BP24" s="467"/>
      <c r="BQ24" s="467"/>
      <c r="BR24" s="467"/>
      <c r="BS24" s="467"/>
      <c r="BT24" s="467"/>
      <c r="BU24" s="468"/>
      <c r="BV24" s="466">
        <v>26143243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7000</v>
      </c>
      <c r="R25" s="518"/>
      <c r="S25" s="518"/>
      <c r="T25" s="518"/>
      <c r="U25" s="518"/>
      <c r="V25" s="557"/>
      <c r="W25" s="616"/>
      <c r="X25" s="604"/>
      <c r="Y25" s="605"/>
      <c r="Z25" s="516" t="s">
        <v>171</v>
      </c>
      <c r="AA25" s="496"/>
      <c r="AB25" s="496"/>
      <c r="AC25" s="496"/>
      <c r="AD25" s="496"/>
      <c r="AE25" s="496"/>
      <c r="AF25" s="496"/>
      <c r="AG25" s="497"/>
      <c r="AH25" s="517" t="s">
        <v>128</v>
      </c>
      <c r="AI25" s="518"/>
      <c r="AJ25" s="518"/>
      <c r="AK25" s="518"/>
      <c r="AL25" s="557"/>
      <c r="AM25" s="517" t="s">
        <v>128</v>
      </c>
      <c r="AN25" s="518"/>
      <c r="AO25" s="518"/>
      <c r="AP25" s="518"/>
      <c r="AQ25" s="518"/>
      <c r="AR25" s="557"/>
      <c r="AS25" s="517" t="s">
        <v>128</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3250109</v>
      </c>
      <c r="BO25" s="430"/>
      <c r="BP25" s="430"/>
      <c r="BQ25" s="430"/>
      <c r="BR25" s="430"/>
      <c r="BS25" s="430"/>
      <c r="BT25" s="430"/>
      <c r="BU25" s="431"/>
      <c r="BV25" s="429">
        <v>1393237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6310</v>
      </c>
      <c r="R26" s="518"/>
      <c r="S26" s="518"/>
      <c r="T26" s="518"/>
      <c r="U26" s="518"/>
      <c r="V26" s="557"/>
      <c r="W26" s="616"/>
      <c r="X26" s="604"/>
      <c r="Y26" s="605"/>
      <c r="Z26" s="516" t="s">
        <v>174</v>
      </c>
      <c r="AA26" s="626"/>
      <c r="AB26" s="626"/>
      <c r="AC26" s="626"/>
      <c r="AD26" s="626"/>
      <c r="AE26" s="626"/>
      <c r="AF26" s="626"/>
      <c r="AG26" s="627"/>
      <c r="AH26" s="517">
        <v>17</v>
      </c>
      <c r="AI26" s="518"/>
      <c r="AJ26" s="518"/>
      <c r="AK26" s="518"/>
      <c r="AL26" s="557"/>
      <c r="AM26" s="517">
        <v>49487</v>
      </c>
      <c r="AN26" s="518"/>
      <c r="AO26" s="518"/>
      <c r="AP26" s="518"/>
      <c r="AQ26" s="518"/>
      <c r="AR26" s="557"/>
      <c r="AS26" s="517">
        <v>2911</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4500</v>
      </c>
      <c r="R27" s="518"/>
      <c r="S27" s="518"/>
      <c r="T27" s="518"/>
      <c r="U27" s="518"/>
      <c r="V27" s="557"/>
      <c r="W27" s="616"/>
      <c r="X27" s="604"/>
      <c r="Y27" s="605"/>
      <c r="Z27" s="516" t="s">
        <v>177</v>
      </c>
      <c r="AA27" s="496"/>
      <c r="AB27" s="496"/>
      <c r="AC27" s="496"/>
      <c r="AD27" s="496"/>
      <c r="AE27" s="496"/>
      <c r="AF27" s="496"/>
      <c r="AG27" s="497"/>
      <c r="AH27" s="517">
        <v>10</v>
      </c>
      <c r="AI27" s="518"/>
      <c r="AJ27" s="518"/>
      <c r="AK27" s="518"/>
      <c r="AL27" s="557"/>
      <c r="AM27" s="517">
        <v>41340</v>
      </c>
      <c r="AN27" s="518"/>
      <c r="AO27" s="518"/>
      <c r="AP27" s="518"/>
      <c r="AQ27" s="518"/>
      <c r="AR27" s="557"/>
      <c r="AS27" s="517">
        <v>4134</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v>408052</v>
      </c>
      <c r="BO27" s="640"/>
      <c r="BP27" s="640"/>
      <c r="BQ27" s="640"/>
      <c r="BR27" s="640"/>
      <c r="BS27" s="640"/>
      <c r="BT27" s="640"/>
      <c r="BU27" s="641"/>
      <c r="BV27" s="639">
        <v>408019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3915</v>
      </c>
      <c r="R28" s="518"/>
      <c r="S28" s="518"/>
      <c r="T28" s="518"/>
      <c r="U28" s="518"/>
      <c r="V28" s="557"/>
      <c r="W28" s="616"/>
      <c r="X28" s="604"/>
      <c r="Y28" s="605"/>
      <c r="Z28" s="516" t="s">
        <v>180</v>
      </c>
      <c r="AA28" s="496"/>
      <c r="AB28" s="496"/>
      <c r="AC28" s="496"/>
      <c r="AD28" s="496"/>
      <c r="AE28" s="496"/>
      <c r="AF28" s="496"/>
      <c r="AG28" s="497"/>
      <c r="AH28" s="517" t="s">
        <v>181</v>
      </c>
      <c r="AI28" s="518"/>
      <c r="AJ28" s="518"/>
      <c r="AK28" s="518"/>
      <c r="AL28" s="557"/>
      <c r="AM28" s="517" t="s">
        <v>128</v>
      </c>
      <c r="AN28" s="518"/>
      <c r="AO28" s="518"/>
      <c r="AP28" s="518"/>
      <c r="AQ28" s="518"/>
      <c r="AR28" s="557"/>
      <c r="AS28" s="517" t="s">
        <v>181</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5519561</v>
      </c>
      <c r="BO28" s="430"/>
      <c r="BP28" s="430"/>
      <c r="BQ28" s="430"/>
      <c r="BR28" s="430"/>
      <c r="BS28" s="430"/>
      <c r="BT28" s="430"/>
      <c r="BU28" s="431"/>
      <c r="BV28" s="429">
        <v>5893679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20</v>
      </c>
      <c r="M29" s="518"/>
      <c r="N29" s="518"/>
      <c r="O29" s="518"/>
      <c r="P29" s="557"/>
      <c r="Q29" s="517">
        <v>3620</v>
      </c>
      <c r="R29" s="518"/>
      <c r="S29" s="518"/>
      <c r="T29" s="518"/>
      <c r="U29" s="518"/>
      <c r="V29" s="557"/>
      <c r="W29" s="617"/>
      <c r="X29" s="618"/>
      <c r="Y29" s="619"/>
      <c r="Z29" s="516" t="s">
        <v>184</v>
      </c>
      <c r="AA29" s="496"/>
      <c r="AB29" s="496"/>
      <c r="AC29" s="496"/>
      <c r="AD29" s="496"/>
      <c r="AE29" s="496"/>
      <c r="AF29" s="496"/>
      <c r="AG29" s="497"/>
      <c r="AH29" s="517">
        <v>348</v>
      </c>
      <c r="AI29" s="518"/>
      <c r="AJ29" s="518"/>
      <c r="AK29" s="518"/>
      <c r="AL29" s="557"/>
      <c r="AM29" s="517">
        <v>1038778</v>
      </c>
      <c r="AN29" s="518"/>
      <c r="AO29" s="518"/>
      <c r="AP29" s="518"/>
      <c r="AQ29" s="518"/>
      <c r="AR29" s="557"/>
      <c r="AS29" s="517">
        <v>2985</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3418765</v>
      </c>
      <c r="BO29" s="467"/>
      <c r="BP29" s="467"/>
      <c r="BQ29" s="467"/>
      <c r="BR29" s="467"/>
      <c r="BS29" s="467"/>
      <c r="BT29" s="467"/>
      <c r="BU29" s="468"/>
      <c r="BV29" s="466">
        <v>3416639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7745647</v>
      </c>
      <c r="BO30" s="640"/>
      <c r="BP30" s="640"/>
      <c r="BQ30" s="640"/>
      <c r="BR30" s="640"/>
      <c r="BS30" s="640"/>
      <c r="BT30" s="640"/>
      <c r="BU30" s="641"/>
      <c r="BV30" s="639">
        <v>6683752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195</v>
      </c>
      <c r="X33" s="455"/>
      <c r="Y33" s="455"/>
      <c r="Z33" s="455"/>
      <c r="AA33" s="455"/>
      <c r="AB33" s="455"/>
      <c r="AC33" s="455"/>
      <c r="AD33" s="455"/>
      <c r="AE33" s="455"/>
      <c r="AF33" s="455"/>
      <c r="AG33" s="455"/>
      <c r="AH33" s="455"/>
      <c r="AI33" s="455"/>
      <c r="AJ33" s="455"/>
      <c r="AK33" s="455"/>
      <c r="AL33" s="215"/>
      <c r="AM33" s="490" t="s">
        <v>193</v>
      </c>
      <c r="AN33" s="490"/>
      <c r="AO33" s="455" t="s">
        <v>194</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193</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IF('各会計、関係団体の財政状況及び健全化判断比率'!B34="","",'各会計、関係団体の財政状況及び健全化判断比率'!B34)</f>
        <v>温泉事業特別会計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十和田地域広域事務組合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十和田土地開発公社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十和田地区環境整備事務組合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十和田湖ふるさと活性化公社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7</v>
      </c>
      <c r="AN36" s="652"/>
      <c r="AO36" s="653" t="str">
        <f>IF('各会計、関係団体の財政状況及び健全化判断比率'!B33="","",'各会計、関係団体の財政状況及び健全化判断比率'!B33)</f>
        <v>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十和田地区食肉処理事務組合</v>
      </c>
      <c r="BZ36" s="653"/>
      <c r="CA36" s="653"/>
      <c r="CB36" s="653"/>
      <c r="CC36" s="653"/>
      <c r="CD36" s="653"/>
      <c r="CE36" s="653"/>
      <c r="CF36" s="653"/>
      <c r="CG36" s="653"/>
      <c r="CH36" s="653"/>
      <c r="CI36" s="653"/>
      <c r="CJ36" s="653"/>
      <c r="CK36" s="653"/>
      <c r="CL36" s="653"/>
      <c r="CM36" s="653"/>
      <c r="CN36" s="213"/>
      <c r="CO36" s="652">
        <f t="shared" si="3"/>
        <v>21</v>
      </c>
      <c r="CP36" s="652"/>
      <c r="CQ36" s="653" t="str">
        <f>IF('各会計、関係団体の財政状況及び健全化判断比率'!BS9="","",'各会計、関係団体の財政状況及び健全化判断比率'!BS9)</f>
        <v>十和田市体育協会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上北地方教育・福祉事務組合</v>
      </c>
      <c r="BZ37" s="653"/>
      <c r="CA37" s="653"/>
      <c r="CB37" s="653"/>
      <c r="CC37" s="653"/>
      <c r="CD37" s="653"/>
      <c r="CE37" s="653"/>
      <c r="CF37" s="653"/>
      <c r="CG37" s="653"/>
      <c r="CH37" s="653"/>
      <c r="CI37" s="653"/>
      <c r="CJ37" s="653"/>
      <c r="CK37" s="653"/>
      <c r="CL37" s="653"/>
      <c r="CM37" s="653"/>
      <c r="CN37" s="213"/>
      <c r="CO37" s="652">
        <f t="shared" si="3"/>
        <v>22</v>
      </c>
      <c r="CP37" s="652"/>
      <c r="CQ37" s="653" t="str">
        <f>IF('各会計、関係団体の財政状況及び健全化判断比率'!BS10="","",'各会計、関係団体の財政状況及び健全化判断比率'!BS10)</f>
        <v>まちづくり十和田</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青森県後期高齢者医療広域連合（一般会計）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青森県後期高齢者医療広域連合（特別会計）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青森県市町村職員退職手当組合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青森県市町村総合事務組合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青森県交通災害共済組合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青森県市長会館管理組合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aPlz3cXuQ67iZ0uNoNIbpeVyzI3kRR5MM7Bgc3O3eoQG4+P2Rbf1jkN8yle1tuJ98gbkzl3GSJIqf9SOFyYBA==" saltValue="3hMuZsbTwk797gzoTE/U3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54" t="s">
        <v>554</v>
      </c>
      <c r="D34" s="1254"/>
      <c r="E34" s="1255"/>
      <c r="F34" s="32">
        <v>1.2</v>
      </c>
      <c r="G34" s="33">
        <v>1.67</v>
      </c>
      <c r="H34" s="33" t="s">
        <v>555</v>
      </c>
      <c r="I34" s="33" t="s">
        <v>556</v>
      </c>
      <c r="J34" s="34" t="s">
        <v>557</v>
      </c>
      <c r="K34" s="22"/>
      <c r="L34" s="22"/>
      <c r="M34" s="22"/>
      <c r="N34" s="22"/>
      <c r="O34" s="22"/>
      <c r="P34" s="22"/>
    </row>
    <row r="35" spans="1:16" ht="39" customHeight="1" x14ac:dyDescent="0.15">
      <c r="A35" s="22"/>
      <c r="B35" s="35"/>
      <c r="C35" s="1248" t="s">
        <v>558</v>
      </c>
      <c r="D35" s="1249"/>
      <c r="E35" s="1250"/>
      <c r="F35" s="36">
        <v>11.06</v>
      </c>
      <c r="G35" s="37">
        <v>10.52</v>
      </c>
      <c r="H35" s="37">
        <v>9.9</v>
      </c>
      <c r="I35" s="37">
        <v>8.3699999999999992</v>
      </c>
      <c r="J35" s="38">
        <v>7.75</v>
      </c>
      <c r="K35" s="22"/>
      <c r="L35" s="22"/>
      <c r="M35" s="22"/>
      <c r="N35" s="22"/>
      <c r="O35" s="22"/>
      <c r="P35" s="22"/>
    </row>
    <row r="36" spans="1:16" ht="39" customHeight="1" x14ac:dyDescent="0.15">
      <c r="A36" s="22"/>
      <c r="B36" s="35"/>
      <c r="C36" s="1248" t="s">
        <v>559</v>
      </c>
      <c r="D36" s="1249"/>
      <c r="E36" s="1250"/>
      <c r="F36" s="36">
        <v>6.86</v>
      </c>
      <c r="G36" s="37">
        <v>7</v>
      </c>
      <c r="H36" s="37">
        <v>8.19</v>
      </c>
      <c r="I36" s="37">
        <v>6</v>
      </c>
      <c r="J36" s="38">
        <v>7.56</v>
      </c>
      <c r="K36" s="22"/>
      <c r="L36" s="22"/>
      <c r="M36" s="22"/>
      <c r="N36" s="22"/>
      <c r="O36" s="22"/>
      <c r="P36" s="22"/>
    </row>
    <row r="37" spans="1:16" ht="39" customHeight="1" x14ac:dyDescent="0.15">
      <c r="A37" s="22"/>
      <c r="B37" s="35"/>
      <c r="C37" s="1248" t="s">
        <v>560</v>
      </c>
      <c r="D37" s="1249"/>
      <c r="E37" s="1250"/>
      <c r="F37" s="36">
        <v>0.09</v>
      </c>
      <c r="G37" s="37">
        <v>0.56000000000000005</v>
      </c>
      <c r="H37" s="37">
        <v>1.6</v>
      </c>
      <c r="I37" s="37">
        <v>1.71</v>
      </c>
      <c r="J37" s="38">
        <v>1.63</v>
      </c>
      <c r="K37" s="22"/>
      <c r="L37" s="22"/>
      <c r="M37" s="22"/>
      <c r="N37" s="22"/>
      <c r="O37" s="22"/>
      <c r="P37" s="22"/>
    </row>
    <row r="38" spans="1:16" ht="39" customHeight="1" x14ac:dyDescent="0.15">
      <c r="A38" s="22"/>
      <c r="B38" s="35"/>
      <c r="C38" s="1248" t="s">
        <v>561</v>
      </c>
      <c r="D38" s="1249"/>
      <c r="E38" s="1250"/>
      <c r="F38" s="36">
        <v>0.36</v>
      </c>
      <c r="G38" s="37">
        <v>0.11</v>
      </c>
      <c r="H38" s="37">
        <v>1.44</v>
      </c>
      <c r="I38" s="37">
        <v>1.32</v>
      </c>
      <c r="J38" s="38">
        <v>1.36</v>
      </c>
      <c r="K38" s="22"/>
      <c r="L38" s="22"/>
      <c r="M38" s="22"/>
      <c r="N38" s="22"/>
      <c r="O38" s="22"/>
      <c r="P38" s="22"/>
    </row>
    <row r="39" spans="1:16" ht="39" customHeight="1" x14ac:dyDescent="0.15">
      <c r="A39" s="22"/>
      <c r="B39" s="35"/>
      <c r="C39" s="1248" t="s">
        <v>562</v>
      </c>
      <c r="D39" s="1249"/>
      <c r="E39" s="1250"/>
      <c r="F39" s="36">
        <v>1.41</v>
      </c>
      <c r="G39" s="37">
        <v>0.97</v>
      </c>
      <c r="H39" s="37">
        <v>0.98</v>
      </c>
      <c r="I39" s="37">
        <v>1.51</v>
      </c>
      <c r="J39" s="38">
        <v>0.91</v>
      </c>
      <c r="K39" s="22"/>
      <c r="L39" s="22"/>
      <c r="M39" s="22"/>
      <c r="N39" s="22"/>
      <c r="O39" s="22"/>
      <c r="P39" s="22"/>
    </row>
    <row r="40" spans="1:16" ht="39" customHeight="1" x14ac:dyDescent="0.15">
      <c r="A40" s="22"/>
      <c r="B40" s="35"/>
      <c r="C40" s="1248" t="s">
        <v>563</v>
      </c>
      <c r="D40" s="1249"/>
      <c r="E40" s="1250"/>
      <c r="F40" s="36">
        <v>0.06</v>
      </c>
      <c r="G40" s="37">
        <v>7.0000000000000007E-2</v>
      </c>
      <c r="H40" s="37">
        <v>0.06</v>
      </c>
      <c r="I40" s="37">
        <v>7.0000000000000007E-2</v>
      </c>
      <c r="J40" s="38">
        <v>7.0000000000000007E-2</v>
      </c>
      <c r="K40" s="22"/>
      <c r="L40" s="22"/>
      <c r="M40" s="22"/>
      <c r="N40" s="22"/>
      <c r="O40" s="22"/>
      <c r="P40" s="22"/>
    </row>
    <row r="41" spans="1:16" ht="39" customHeight="1" x14ac:dyDescent="0.15">
      <c r="A41" s="22"/>
      <c r="B41" s="35"/>
      <c r="C41" s="1248" t="s">
        <v>564</v>
      </c>
      <c r="D41" s="1249"/>
      <c r="E41" s="1250"/>
      <c r="F41" s="36">
        <v>0.01</v>
      </c>
      <c r="G41" s="37">
        <v>0</v>
      </c>
      <c r="H41" s="37">
        <v>0</v>
      </c>
      <c r="I41" s="37">
        <v>0</v>
      </c>
      <c r="J41" s="38">
        <v>0</v>
      </c>
      <c r="K41" s="22"/>
      <c r="L41" s="22"/>
      <c r="M41" s="22"/>
      <c r="N41" s="22"/>
      <c r="O41" s="22"/>
      <c r="P41" s="22"/>
    </row>
    <row r="42" spans="1:16" ht="39" customHeight="1" x14ac:dyDescent="0.15">
      <c r="A42" s="22"/>
      <c r="B42" s="39"/>
      <c r="C42" s="1248" t="s">
        <v>565</v>
      </c>
      <c r="D42" s="1249"/>
      <c r="E42" s="1250"/>
      <c r="F42" s="36" t="s">
        <v>503</v>
      </c>
      <c r="G42" s="37" t="s">
        <v>503</v>
      </c>
      <c r="H42" s="37" t="s">
        <v>503</v>
      </c>
      <c r="I42" s="37" t="s">
        <v>503</v>
      </c>
      <c r="J42" s="38" t="s">
        <v>503</v>
      </c>
      <c r="K42" s="22"/>
      <c r="L42" s="22"/>
      <c r="M42" s="22"/>
      <c r="N42" s="22"/>
      <c r="O42" s="22"/>
      <c r="P42" s="22"/>
    </row>
    <row r="43" spans="1:16" ht="39" customHeight="1" thickBot="1" x14ac:dyDescent="0.2">
      <c r="A43" s="22"/>
      <c r="B43" s="40"/>
      <c r="C43" s="1251" t="s">
        <v>566</v>
      </c>
      <c r="D43" s="1252"/>
      <c r="E43" s="1253"/>
      <c r="F43" s="41">
        <v>0.06</v>
      </c>
      <c r="G43" s="42">
        <v>0.05</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LzM93eoonQriFLgmNqHQeX/6YBwrSkkB7joO1a5L9MVZ8/y2/WRdE+GoObHCSxn/hqPWhETxsw4fp4qfN1BPA==" saltValue="ZEJb9OAzEtdv7eBP8DDg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56" t="s">
        <v>11</v>
      </c>
      <c r="C45" s="1257"/>
      <c r="D45" s="58"/>
      <c r="E45" s="1262" t="s">
        <v>12</v>
      </c>
      <c r="F45" s="1262"/>
      <c r="G45" s="1262"/>
      <c r="H45" s="1262"/>
      <c r="I45" s="1262"/>
      <c r="J45" s="1263"/>
      <c r="K45" s="59">
        <v>3762</v>
      </c>
      <c r="L45" s="60">
        <v>3584</v>
      </c>
      <c r="M45" s="60">
        <v>3487</v>
      </c>
      <c r="N45" s="60">
        <v>3256</v>
      </c>
      <c r="O45" s="61">
        <v>3033</v>
      </c>
      <c r="P45" s="48"/>
      <c r="Q45" s="48"/>
      <c r="R45" s="48"/>
      <c r="S45" s="48"/>
      <c r="T45" s="48"/>
      <c r="U45" s="48"/>
    </row>
    <row r="46" spans="1:21" ht="30.75" customHeight="1" x14ac:dyDescent="0.15">
      <c r="A46" s="48"/>
      <c r="B46" s="1258"/>
      <c r="C46" s="1259"/>
      <c r="D46" s="62"/>
      <c r="E46" s="1264" t="s">
        <v>13</v>
      </c>
      <c r="F46" s="1264"/>
      <c r="G46" s="1264"/>
      <c r="H46" s="1264"/>
      <c r="I46" s="1264"/>
      <c r="J46" s="1265"/>
      <c r="K46" s="63" t="s">
        <v>503</v>
      </c>
      <c r="L46" s="64" t="s">
        <v>503</v>
      </c>
      <c r="M46" s="64" t="s">
        <v>503</v>
      </c>
      <c r="N46" s="64" t="s">
        <v>503</v>
      </c>
      <c r="O46" s="65" t="s">
        <v>503</v>
      </c>
      <c r="P46" s="48"/>
      <c r="Q46" s="48"/>
      <c r="R46" s="48"/>
      <c r="S46" s="48"/>
      <c r="T46" s="48"/>
      <c r="U46" s="48"/>
    </row>
    <row r="47" spans="1:21" ht="30.75" customHeight="1" x14ac:dyDescent="0.15">
      <c r="A47" s="48"/>
      <c r="B47" s="1258"/>
      <c r="C47" s="1259"/>
      <c r="D47" s="62"/>
      <c r="E47" s="1264" t="s">
        <v>14</v>
      </c>
      <c r="F47" s="1264"/>
      <c r="G47" s="1264"/>
      <c r="H47" s="1264"/>
      <c r="I47" s="1264"/>
      <c r="J47" s="1265"/>
      <c r="K47" s="63" t="s">
        <v>503</v>
      </c>
      <c r="L47" s="64" t="s">
        <v>503</v>
      </c>
      <c r="M47" s="64" t="s">
        <v>503</v>
      </c>
      <c r="N47" s="64" t="s">
        <v>503</v>
      </c>
      <c r="O47" s="65" t="s">
        <v>503</v>
      </c>
      <c r="P47" s="48"/>
      <c r="Q47" s="48"/>
      <c r="R47" s="48"/>
      <c r="S47" s="48"/>
      <c r="T47" s="48"/>
      <c r="U47" s="48"/>
    </row>
    <row r="48" spans="1:21" ht="30.75" customHeight="1" x14ac:dyDescent="0.15">
      <c r="A48" s="48"/>
      <c r="B48" s="1258"/>
      <c r="C48" s="1259"/>
      <c r="D48" s="62"/>
      <c r="E48" s="1264" t="s">
        <v>15</v>
      </c>
      <c r="F48" s="1264"/>
      <c r="G48" s="1264"/>
      <c r="H48" s="1264"/>
      <c r="I48" s="1264"/>
      <c r="J48" s="1265"/>
      <c r="K48" s="63">
        <v>1619</v>
      </c>
      <c r="L48" s="64">
        <v>1705</v>
      </c>
      <c r="M48" s="64">
        <v>1475</v>
      </c>
      <c r="N48" s="64">
        <v>1497</v>
      </c>
      <c r="O48" s="65">
        <v>1587</v>
      </c>
      <c r="P48" s="48"/>
      <c r="Q48" s="48"/>
      <c r="R48" s="48"/>
      <c r="S48" s="48"/>
      <c r="T48" s="48"/>
      <c r="U48" s="48"/>
    </row>
    <row r="49" spans="1:21" ht="30.75" customHeight="1" x14ac:dyDescent="0.15">
      <c r="A49" s="48"/>
      <c r="B49" s="1258"/>
      <c r="C49" s="1259"/>
      <c r="D49" s="62"/>
      <c r="E49" s="1264" t="s">
        <v>16</v>
      </c>
      <c r="F49" s="1264"/>
      <c r="G49" s="1264"/>
      <c r="H49" s="1264"/>
      <c r="I49" s="1264"/>
      <c r="J49" s="1265"/>
      <c r="K49" s="63">
        <v>116</v>
      </c>
      <c r="L49" s="64">
        <v>120</v>
      </c>
      <c r="M49" s="64">
        <v>92</v>
      </c>
      <c r="N49" s="64">
        <v>100</v>
      </c>
      <c r="O49" s="65">
        <v>107</v>
      </c>
      <c r="P49" s="48"/>
      <c r="Q49" s="48"/>
      <c r="R49" s="48"/>
      <c r="S49" s="48"/>
      <c r="T49" s="48"/>
      <c r="U49" s="48"/>
    </row>
    <row r="50" spans="1:21" ht="30.75" customHeight="1" x14ac:dyDescent="0.15">
      <c r="A50" s="48"/>
      <c r="B50" s="1258"/>
      <c r="C50" s="1259"/>
      <c r="D50" s="62"/>
      <c r="E50" s="1264" t="s">
        <v>17</v>
      </c>
      <c r="F50" s="1264"/>
      <c r="G50" s="1264"/>
      <c r="H50" s="1264"/>
      <c r="I50" s="1264"/>
      <c r="J50" s="1265"/>
      <c r="K50" s="63">
        <v>9</v>
      </c>
      <c r="L50" s="64">
        <v>3</v>
      </c>
      <c r="M50" s="64">
        <v>2</v>
      </c>
      <c r="N50" s="64">
        <v>1</v>
      </c>
      <c r="O50" s="65">
        <v>0</v>
      </c>
      <c r="P50" s="48"/>
      <c r="Q50" s="48"/>
      <c r="R50" s="48"/>
      <c r="S50" s="48"/>
      <c r="T50" s="48"/>
      <c r="U50" s="48"/>
    </row>
    <row r="51" spans="1:21" ht="30.75" customHeight="1" x14ac:dyDescent="0.15">
      <c r="A51" s="48"/>
      <c r="B51" s="1260"/>
      <c r="C51" s="1261"/>
      <c r="D51" s="66"/>
      <c r="E51" s="1264" t="s">
        <v>18</v>
      </c>
      <c r="F51" s="1264"/>
      <c r="G51" s="1264"/>
      <c r="H51" s="1264"/>
      <c r="I51" s="1264"/>
      <c r="J51" s="1265"/>
      <c r="K51" s="63" t="s">
        <v>503</v>
      </c>
      <c r="L51" s="64">
        <v>0</v>
      </c>
      <c r="M51" s="64" t="s">
        <v>503</v>
      </c>
      <c r="N51" s="64" t="s">
        <v>503</v>
      </c>
      <c r="O51" s="65" t="s">
        <v>503</v>
      </c>
      <c r="P51" s="48"/>
      <c r="Q51" s="48"/>
      <c r="R51" s="48"/>
      <c r="S51" s="48"/>
      <c r="T51" s="48"/>
      <c r="U51" s="48"/>
    </row>
    <row r="52" spans="1:21" ht="30.75" customHeight="1" x14ac:dyDescent="0.15">
      <c r="A52" s="48"/>
      <c r="B52" s="1266" t="s">
        <v>19</v>
      </c>
      <c r="C52" s="1267"/>
      <c r="D52" s="66"/>
      <c r="E52" s="1264" t="s">
        <v>20</v>
      </c>
      <c r="F52" s="1264"/>
      <c r="G52" s="1264"/>
      <c r="H52" s="1264"/>
      <c r="I52" s="1264"/>
      <c r="J52" s="1265"/>
      <c r="K52" s="63">
        <v>3724</v>
      </c>
      <c r="L52" s="64">
        <v>3619</v>
      </c>
      <c r="M52" s="64">
        <v>3614</v>
      </c>
      <c r="N52" s="64">
        <v>3477</v>
      </c>
      <c r="O52" s="65">
        <v>3370</v>
      </c>
      <c r="P52" s="48"/>
      <c r="Q52" s="48"/>
      <c r="R52" s="48"/>
      <c r="S52" s="48"/>
      <c r="T52" s="48"/>
      <c r="U52" s="48"/>
    </row>
    <row r="53" spans="1:21" ht="30.75" customHeight="1" thickBot="1" x14ac:dyDescent="0.2">
      <c r="A53" s="48"/>
      <c r="B53" s="1268" t="s">
        <v>21</v>
      </c>
      <c r="C53" s="1269"/>
      <c r="D53" s="67"/>
      <c r="E53" s="1270" t="s">
        <v>22</v>
      </c>
      <c r="F53" s="1270"/>
      <c r="G53" s="1270"/>
      <c r="H53" s="1270"/>
      <c r="I53" s="1270"/>
      <c r="J53" s="1271"/>
      <c r="K53" s="68">
        <v>1782</v>
      </c>
      <c r="L53" s="69">
        <v>1793</v>
      </c>
      <c r="M53" s="69">
        <v>1442</v>
      </c>
      <c r="N53" s="69">
        <v>1377</v>
      </c>
      <c r="O53" s="70">
        <v>1357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72" t="s">
        <v>25</v>
      </c>
      <c r="C57" s="1273"/>
      <c r="D57" s="1276" t="s">
        <v>26</v>
      </c>
      <c r="E57" s="1277"/>
      <c r="F57" s="1277"/>
      <c r="G57" s="1277"/>
      <c r="H57" s="1277"/>
      <c r="I57" s="1277"/>
      <c r="J57" s="1278"/>
      <c r="K57" s="82"/>
      <c r="L57" s="83"/>
      <c r="M57" s="83"/>
      <c r="N57" s="83"/>
      <c r="O57" s="84"/>
    </row>
    <row r="58" spans="1:21" ht="31.5" customHeight="1" thickBot="1" x14ac:dyDescent="0.2">
      <c r="B58" s="1274"/>
      <c r="C58" s="1275"/>
      <c r="D58" s="1279" t="s">
        <v>27</v>
      </c>
      <c r="E58" s="1280"/>
      <c r="F58" s="1280"/>
      <c r="G58" s="1280"/>
      <c r="H58" s="1280"/>
      <c r="I58" s="1280"/>
      <c r="J58" s="1281"/>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syJVLemAgs6cZsepEBTnKZerE/+azSEf85/O4zFPd/NAqzyMtYcQvFrNxxjLGE/hos1FwO4Ze5GH0LmQdE1qg==" saltValue="Z/33BDr2PLdI7JXdL5g4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544</v>
      </c>
      <c r="J40" s="99" t="s">
        <v>545</v>
      </c>
      <c r="K40" s="99" t="s">
        <v>546</v>
      </c>
      <c r="L40" s="99" t="s">
        <v>547</v>
      </c>
      <c r="M40" s="100" t="s">
        <v>548</v>
      </c>
    </row>
    <row r="41" spans="2:13" ht="27.75" customHeight="1" x14ac:dyDescent="0.15">
      <c r="B41" s="1282" t="s">
        <v>30</v>
      </c>
      <c r="C41" s="1283"/>
      <c r="D41" s="101"/>
      <c r="E41" s="1288" t="s">
        <v>31</v>
      </c>
      <c r="F41" s="1288"/>
      <c r="G41" s="1288"/>
      <c r="H41" s="1289"/>
      <c r="I41" s="102">
        <v>31747</v>
      </c>
      <c r="J41" s="103">
        <v>29943</v>
      </c>
      <c r="K41" s="103">
        <v>27943</v>
      </c>
      <c r="L41" s="103">
        <v>27840</v>
      </c>
      <c r="M41" s="104">
        <v>28626</v>
      </c>
    </row>
    <row r="42" spans="2:13" ht="27.75" customHeight="1" x14ac:dyDescent="0.15">
      <c r="B42" s="1284"/>
      <c r="C42" s="1285"/>
      <c r="D42" s="105"/>
      <c r="E42" s="1290" t="s">
        <v>32</v>
      </c>
      <c r="F42" s="1290"/>
      <c r="G42" s="1290"/>
      <c r="H42" s="1291"/>
      <c r="I42" s="106">
        <v>3</v>
      </c>
      <c r="J42" s="107">
        <v>1</v>
      </c>
      <c r="K42" s="107" t="s">
        <v>503</v>
      </c>
      <c r="L42" s="107" t="s">
        <v>503</v>
      </c>
      <c r="M42" s="108" t="s">
        <v>503</v>
      </c>
    </row>
    <row r="43" spans="2:13" ht="27.75" customHeight="1" x14ac:dyDescent="0.15">
      <c r="B43" s="1284"/>
      <c r="C43" s="1285"/>
      <c r="D43" s="105"/>
      <c r="E43" s="1290" t="s">
        <v>33</v>
      </c>
      <c r="F43" s="1290"/>
      <c r="G43" s="1290"/>
      <c r="H43" s="1291"/>
      <c r="I43" s="106">
        <v>22703</v>
      </c>
      <c r="J43" s="107">
        <v>20935</v>
      </c>
      <c r="K43" s="107">
        <v>19511</v>
      </c>
      <c r="L43" s="107">
        <v>19065</v>
      </c>
      <c r="M43" s="108">
        <v>17920</v>
      </c>
    </row>
    <row r="44" spans="2:13" ht="27.75" customHeight="1" x14ac:dyDescent="0.15">
      <c r="B44" s="1284"/>
      <c r="C44" s="1285"/>
      <c r="D44" s="105"/>
      <c r="E44" s="1290" t="s">
        <v>34</v>
      </c>
      <c r="F44" s="1290"/>
      <c r="G44" s="1290"/>
      <c r="H44" s="1291"/>
      <c r="I44" s="106">
        <v>496</v>
      </c>
      <c r="J44" s="107">
        <v>715</v>
      </c>
      <c r="K44" s="107">
        <v>682</v>
      </c>
      <c r="L44" s="107">
        <v>680</v>
      </c>
      <c r="M44" s="108">
        <v>749</v>
      </c>
    </row>
    <row r="45" spans="2:13" ht="27.75" customHeight="1" x14ac:dyDescent="0.15">
      <c r="B45" s="1284"/>
      <c r="C45" s="1285"/>
      <c r="D45" s="105"/>
      <c r="E45" s="1290" t="s">
        <v>35</v>
      </c>
      <c r="F45" s="1290"/>
      <c r="G45" s="1290"/>
      <c r="H45" s="1291"/>
      <c r="I45" s="106">
        <v>3926</v>
      </c>
      <c r="J45" s="107">
        <v>3434</v>
      </c>
      <c r="K45" s="107">
        <v>3219</v>
      </c>
      <c r="L45" s="107">
        <v>2972</v>
      </c>
      <c r="M45" s="108">
        <v>2594</v>
      </c>
    </row>
    <row r="46" spans="2:13" ht="27.75" customHeight="1" x14ac:dyDescent="0.15">
      <c r="B46" s="1284"/>
      <c r="C46" s="1285"/>
      <c r="D46" s="109"/>
      <c r="E46" s="1290" t="s">
        <v>36</v>
      </c>
      <c r="F46" s="1290"/>
      <c r="G46" s="1290"/>
      <c r="H46" s="1291"/>
      <c r="I46" s="106" t="s">
        <v>503</v>
      </c>
      <c r="J46" s="107" t="s">
        <v>503</v>
      </c>
      <c r="K46" s="107" t="s">
        <v>503</v>
      </c>
      <c r="L46" s="107" t="s">
        <v>503</v>
      </c>
      <c r="M46" s="108" t="s">
        <v>503</v>
      </c>
    </row>
    <row r="47" spans="2:13" ht="27.75" customHeight="1" x14ac:dyDescent="0.15">
      <c r="B47" s="1284"/>
      <c r="C47" s="1285"/>
      <c r="D47" s="110"/>
      <c r="E47" s="1292" t="s">
        <v>37</v>
      </c>
      <c r="F47" s="1293"/>
      <c r="G47" s="1293"/>
      <c r="H47" s="1294"/>
      <c r="I47" s="106" t="s">
        <v>503</v>
      </c>
      <c r="J47" s="107" t="s">
        <v>503</v>
      </c>
      <c r="K47" s="107" t="s">
        <v>503</v>
      </c>
      <c r="L47" s="107" t="s">
        <v>503</v>
      </c>
      <c r="M47" s="108" t="s">
        <v>503</v>
      </c>
    </row>
    <row r="48" spans="2:13" ht="27.75" customHeight="1" x14ac:dyDescent="0.15">
      <c r="B48" s="1284"/>
      <c r="C48" s="1285"/>
      <c r="D48" s="105"/>
      <c r="E48" s="1290" t="s">
        <v>38</v>
      </c>
      <c r="F48" s="1290"/>
      <c r="G48" s="1290"/>
      <c r="H48" s="1291"/>
      <c r="I48" s="106" t="s">
        <v>503</v>
      </c>
      <c r="J48" s="107" t="s">
        <v>503</v>
      </c>
      <c r="K48" s="107" t="s">
        <v>503</v>
      </c>
      <c r="L48" s="107" t="s">
        <v>503</v>
      </c>
      <c r="M48" s="108" t="s">
        <v>503</v>
      </c>
    </row>
    <row r="49" spans="2:13" ht="27.75" customHeight="1" x14ac:dyDescent="0.15">
      <c r="B49" s="1286"/>
      <c r="C49" s="1287"/>
      <c r="D49" s="105"/>
      <c r="E49" s="1290" t="s">
        <v>39</v>
      </c>
      <c r="F49" s="1290"/>
      <c r="G49" s="1290"/>
      <c r="H49" s="1291"/>
      <c r="I49" s="106" t="s">
        <v>503</v>
      </c>
      <c r="J49" s="107" t="s">
        <v>503</v>
      </c>
      <c r="K49" s="107" t="s">
        <v>503</v>
      </c>
      <c r="L49" s="107" t="s">
        <v>503</v>
      </c>
      <c r="M49" s="108" t="s">
        <v>503</v>
      </c>
    </row>
    <row r="50" spans="2:13" ht="27.75" customHeight="1" x14ac:dyDescent="0.15">
      <c r="B50" s="1295" t="s">
        <v>40</v>
      </c>
      <c r="C50" s="1296"/>
      <c r="D50" s="111"/>
      <c r="E50" s="1290" t="s">
        <v>41</v>
      </c>
      <c r="F50" s="1290"/>
      <c r="G50" s="1290"/>
      <c r="H50" s="1291"/>
      <c r="I50" s="106">
        <v>11752</v>
      </c>
      <c r="J50" s="107">
        <v>12525</v>
      </c>
      <c r="K50" s="107">
        <v>13602</v>
      </c>
      <c r="L50" s="107">
        <v>15326</v>
      </c>
      <c r="M50" s="108">
        <v>16191</v>
      </c>
    </row>
    <row r="51" spans="2:13" ht="27.75" customHeight="1" x14ac:dyDescent="0.15">
      <c r="B51" s="1284"/>
      <c r="C51" s="1285"/>
      <c r="D51" s="105"/>
      <c r="E51" s="1290" t="s">
        <v>42</v>
      </c>
      <c r="F51" s="1290"/>
      <c r="G51" s="1290"/>
      <c r="H51" s="1291"/>
      <c r="I51" s="106">
        <v>2849</v>
      </c>
      <c r="J51" s="107">
        <v>2871</v>
      </c>
      <c r="K51" s="107">
        <v>2047</v>
      </c>
      <c r="L51" s="107">
        <v>1919</v>
      </c>
      <c r="M51" s="108">
        <v>2229</v>
      </c>
    </row>
    <row r="52" spans="2:13" ht="27.75" customHeight="1" x14ac:dyDescent="0.15">
      <c r="B52" s="1286"/>
      <c r="C52" s="1287"/>
      <c r="D52" s="105"/>
      <c r="E52" s="1290" t="s">
        <v>43</v>
      </c>
      <c r="F52" s="1290"/>
      <c r="G52" s="1290"/>
      <c r="H52" s="1291"/>
      <c r="I52" s="106">
        <v>38087</v>
      </c>
      <c r="J52" s="107">
        <v>36393</v>
      </c>
      <c r="K52" s="107">
        <v>34897</v>
      </c>
      <c r="L52" s="107">
        <v>33952</v>
      </c>
      <c r="M52" s="108">
        <v>33610</v>
      </c>
    </row>
    <row r="53" spans="2:13" ht="27.75" customHeight="1" thickBot="1" x14ac:dyDescent="0.2">
      <c r="B53" s="1297" t="s">
        <v>44</v>
      </c>
      <c r="C53" s="1298"/>
      <c r="D53" s="112"/>
      <c r="E53" s="1299" t="s">
        <v>45</v>
      </c>
      <c r="F53" s="1299"/>
      <c r="G53" s="1299"/>
      <c r="H53" s="1300"/>
      <c r="I53" s="113">
        <v>6188</v>
      </c>
      <c r="J53" s="114">
        <v>3241</v>
      </c>
      <c r="K53" s="114">
        <v>810</v>
      </c>
      <c r="L53" s="114">
        <v>-639</v>
      </c>
      <c r="M53" s="115">
        <v>-2141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9mMIBE0myDFDwIEJsZaUgK85a8aQJzQ2jyys3xyk6rwNG+ZyfxhPOzN4LxWMvC1k76fe7NdqX71WATBGH4ozg==" saltValue="YESTSBzofhy98+631n0f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7" zoomScale="55" zoomScaleNormal="55" zoomScaleSheetLayoutView="100" workbookViewId="0">
      <selection activeCell="G53" sqref="G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309" t="s">
        <v>48</v>
      </c>
      <c r="D55" s="1309"/>
      <c r="E55" s="1310"/>
      <c r="F55" s="127">
        <v>5912</v>
      </c>
      <c r="G55" s="127">
        <v>5894</v>
      </c>
      <c r="H55" s="128">
        <v>5520</v>
      </c>
    </row>
    <row r="56" spans="2:8" ht="52.5" customHeight="1" x14ac:dyDescent="0.15">
      <c r="B56" s="129"/>
      <c r="C56" s="1311" t="s">
        <v>49</v>
      </c>
      <c r="D56" s="1311"/>
      <c r="E56" s="1312"/>
      <c r="F56" s="130">
        <v>3113</v>
      </c>
      <c r="G56" s="130">
        <v>3417</v>
      </c>
      <c r="H56" s="131">
        <v>3419</v>
      </c>
    </row>
    <row r="57" spans="2:8" ht="53.25" customHeight="1" x14ac:dyDescent="0.15">
      <c r="B57" s="129"/>
      <c r="C57" s="1313" t="s">
        <v>50</v>
      </c>
      <c r="D57" s="1313"/>
      <c r="E57" s="1314"/>
      <c r="F57" s="132">
        <v>5433</v>
      </c>
      <c r="G57" s="132">
        <v>6684</v>
      </c>
      <c r="H57" s="133">
        <v>7746</v>
      </c>
    </row>
    <row r="58" spans="2:8" ht="45.75" customHeight="1" x14ac:dyDescent="0.15">
      <c r="B58" s="134"/>
      <c r="C58" s="1301" t="s">
        <v>590</v>
      </c>
      <c r="D58" s="1302"/>
      <c r="E58" s="1303"/>
      <c r="F58" s="135">
        <v>2253</v>
      </c>
      <c r="G58" s="135">
        <v>2669</v>
      </c>
      <c r="H58" s="136">
        <v>3498</v>
      </c>
    </row>
    <row r="59" spans="2:8" ht="45.75" customHeight="1" x14ac:dyDescent="0.15">
      <c r="B59" s="134"/>
      <c r="C59" s="1301" t="s">
        <v>591</v>
      </c>
      <c r="D59" s="1302"/>
      <c r="E59" s="1303"/>
      <c r="F59" s="135">
        <v>1073</v>
      </c>
      <c r="G59" s="135">
        <v>1840</v>
      </c>
      <c r="H59" s="136">
        <v>2108</v>
      </c>
    </row>
    <row r="60" spans="2:8" ht="45.75" customHeight="1" x14ac:dyDescent="0.15">
      <c r="B60" s="134"/>
      <c r="C60" s="1301" t="s">
        <v>592</v>
      </c>
      <c r="D60" s="1302"/>
      <c r="E60" s="1303"/>
      <c r="F60" s="135">
        <v>1460</v>
      </c>
      <c r="G60" s="135">
        <v>1462</v>
      </c>
      <c r="H60" s="136">
        <v>1464</v>
      </c>
    </row>
    <row r="61" spans="2:8" ht="45.75" customHeight="1" x14ac:dyDescent="0.15">
      <c r="B61" s="134"/>
      <c r="C61" s="1301" t="s">
        <v>593</v>
      </c>
      <c r="D61" s="1302"/>
      <c r="E61" s="1303"/>
      <c r="F61" s="135">
        <v>377</v>
      </c>
      <c r="G61" s="135">
        <v>375</v>
      </c>
      <c r="H61" s="136">
        <v>373</v>
      </c>
    </row>
    <row r="62" spans="2:8" ht="45.75" customHeight="1" thickBot="1" x14ac:dyDescent="0.2">
      <c r="B62" s="137"/>
      <c r="C62" s="1304" t="s">
        <v>594</v>
      </c>
      <c r="D62" s="1305"/>
      <c r="E62" s="1306"/>
      <c r="F62" s="138">
        <v>44</v>
      </c>
      <c r="G62" s="138">
        <v>96</v>
      </c>
      <c r="H62" s="139">
        <v>71</v>
      </c>
    </row>
    <row r="63" spans="2:8" ht="52.5" customHeight="1" thickBot="1" x14ac:dyDescent="0.2">
      <c r="B63" s="140"/>
      <c r="C63" s="1307" t="s">
        <v>51</v>
      </c>
      <c r="D63" s="1307"/>
      <c r="E63" s="1308"/>
      <c r="F63" s="141">
        <v>14458</v>
      </c>
      <c r="G63" s="141">
        <v>15994</v>
      </c>
      <c r="H63" s="142">
        <v>16684</v>
      </c>
    </row>
    <row r="64" spans="2:8" ht="15" customHeight="1" x14ac:dyDescent="0.15"/>
    <row r="65" ht="0" hidden="1" customHeight="1" x14ac:dyDescent="0.15"/>
    <row r="66" ht="0" hidden="1" customHeight="1" x14ac:dyDescent="0.15"/>
  </sheetData>
  <sheetProtection algorithmName="SHA-512" hashValue="oLLECDc1FNKw36kCa+2N1XHgCckkNaZs8WEbHCTUA1ckeDxu307KqBDh6g0d9mFZZ2/u8L/ICE87VA25EQadLg==" saltValue="QSeRL6vdZzOqDsJdL9cC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I1" zoomScaleNormal="100" zoomScaleSheetLayoutView="55" workbookViewId="0">
      <selection activeCell="AN43" sqref="AN43:DC4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5" t="s">
        <v>607</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x14ac:dyDescent="0.15">
      <c r="B44" s="394"/>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x14ac:dyDescent="0.15">
      <c r="B45" s="394"/>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x14ac:dyDescent="0.15">
      <c r="B46" s="394"/>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x14ac:dyDescent="0.15">
      <c r="B47" s="394"/>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599</v>
      </c>
    </row>
    <row r="50" spans="1:109" x14ac:dyDescent="0.15">
      <c r="B50" s="394"/>
      <c r="G50" s="1324"/>
      <c r="H50" s="1324"/>
      <c r="I50" s="1324"/>
      <c r="J50" s="1324"/>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28" t="s">
        <v>544</v>
      </c>
      <c r="BQ50" s="1328"/>
      <c r="BR50" s="1328"/>
      <c r="BS50" s="1328"/>
      <c r="BT50" s="1328"/>
      <c r="BU50" s="1328"/>
      <c r="BV50" s="1328"/>
      <c r="BW50" s="1328"/>
      <c r="BX50" s="1328" t="s">
        <v>545</v>
      </c>
      <c r="BY50" s="1328"/>
      <c r="BZ50" s="1328"/>
      <c r="CA50" s="1328"/>
      <c r="CB50" s="1328"/>
      <c r="CC50" s="1328"/>
      <c r="CD50" s="1328"/>
      <c r="CE50" s="1328"/>
      <c r="CF50" s="1328" t="s">
        <v>546</v>
      </c>
      <c r="CG50" s="1328"/>
      <c r="CH50" s="1328"/>
      <c r="CI50" s="1328"/>
      <c r="CJ50" s="1328"/>
      <c r="CK50" s="1328"/>
      <c r="CL50" s="1328"/>
      <c r="CM50" s="1328"/>
      <c r="CN50" s="1328" t="s">
        <v>547</v>
      </c>
      <c r="CO50" s="1328"/>
      <c r="CP50" s="1328"/>
      <c r="CQ50" s="1328"/>
      <c r="CR50" s="1328"/>
      <c r="CS50" s="1328"/>
      <c r="CT50" s="1328"/>
      <c r="CU50" s="1328"/>
      <c r="CV50" s="1328" t="s">
        <v>548</v>
      </c>
      <c r="CW50" s="1328"/>
      <c r="CX50" s="1328"/>
      <c r="CY50" s="1328"/>
      <c r="CZ50" s="1328"/>
      <c r="DA50" s="1328"/>
      <c r="DB50" s="1328"/>
      <c r="DC50" s="1328"/>
    </row>
    <row r="51" spans="1:109" ht="13.5" customHeight="1" x14ac:dyDescent="0.15">
      <c r="B51" s="394"/>
      <c r="G51" s="1335"/>
      <c r="H51" s="1335"/>
      <c r="I51" s="1333"/>
      <c r="J51" s="1333"/>
      <c r="K51" s="1330"/>
      <c r="L51" s="1330"/>
      <c r="M51" s="1330"/>
      <c r="N51" s="1330"/>
      <c r="AM51" s="403"/>
      <c r="AN51" s="1331" t="s">
        <v>600</v>
      </c>
      <c r="AO51" s="1331"/>
      <c r="AP51" s="1331"/>
      <c r="AQ51" s="1331"/>
      <c r="AR51" s="1331"/>
      <c r="AS51" s="1331"/>
      <c r="AT51" s="1331"/>
      <c r="AU51" s="1331"/>
      <c r="AV51" s="1331"/>
      <c r="AW51" s="1331"/>
      <c r="AX51" s="1331"/>
      <c r="AY51" s="1331"/>
      <c r="AZ51" s="1331"/>
      <c r="BA51" s="1331"/>
      <c r="BB51" s="1331" t="s">
        <v>601</v>
      </c>
      <c r="BC51" s="1331"/>
      <c r="BD51" s="1331"/>
      <c r="BE51" s="1331"/>
      <c r="BF51" s="1331"/>
      <c r="BG51" s="1331"/>
      <c r="BH51" s="1331"/>
      <c r="BI51" s="1331"/>
      <c r="BJ51" s="1331"/>
      <c r="BK51" s="1331"/>
      <c r="BL51" s="1331"/>
      <c r="BM51" s="1331"/>
      <c r="BN51" s="1331"/>
      <c r="BO51" s="1331"/>
      <c r="BP51" s="1332"/>
      <c r="BQ51" s="1329"/>
      <c r="BR51" s="1329"/>
      <c r="BS51" s="1329"/>
      <c r="BT51" s="1329"/>
      <c r="BU51" s="1329"/>
      <c r="BV51" s="1329"/>
      <c r="BW51" s="1329"/>
      <c r="BX51" s="1329">
        <v>21.5</v>
      </c>
      <c r="BY51" s="1329"/>
      <c r="BZ51" s="1329"/>
      <c r="CA51" s="1329"/>
      <c r="CB51" s="1329"/>
      <c r="CC51" s="1329"/>
      <c r="CD51" s="1329"/>
      <c r="CE51" s="1329"/>
      <c r="CF51" s="1329">
        <v>5.4</v>
      </c>
      <c r="CG51" s="1329"/>
      <c r="CH51" s="1329"/>
      <c r="CI51" s="1329"/>
      <c r="CJ51" s="1329"/>
      <c r="CK51" s="1329"/>
      <c r="CL51" s="1329"/>
      <c r="CM51" s="1329"/>
      <c r="CN51" s="1329"/>
      <c r="CO51" s="1329"/>
      <c r="CP51" s="1329"/>
      <c r="CQ51" s="1329"/>
      <c r="CR51" s="1329"/>
      <c r="CS51" s="1329"/>
      <c r="CT51" s="1329"/>
      <c r="CU51" s="1329"/>
      <c r="CV51" s="1329"/>
      <c r="CW51" s="1329"/>
      <c r="CX51" s="1329"/>
      <c r="CY51" s="1329"/>
      <c r="CZ51" s="1329"/>
      <c r="DA51" s="1329"/>
      <c r="DB51" s="1329"/>
      <c r="DC51" s="1329"/>
    </row>
    <row r="52" spans="1:109" x14ac:dyDescent="0.15">
      <c r="B52" s="394"/>
      <c r="G52" s="1335"/>
      <c r="H52" s="1335"/>
      <c r="I52" s="1333"/>
      <c r="J52" s="1333"/>
      <c r="K52" s="1330"/>
      <c r="L52" s="1330"/>
      <c r="M52" s="1330"/>
      <c r="N52" s="1330"/>
      <c r="AM52" s="403"/>
      <c r="AN52" s="1331"/>
      <c r="AO52" s="1331"/>
      <c r="AP52" s="1331"/>
      <c r="AQ52" s="1331"/>
      <c r="AR52" s="1331"/>
      <c r="AS52" s="1331"/>
      <c r="AT52" s="1331"/>
      <c r="AU52" s="1331"/>
      <c r="AV52" s="1331"/>
      <c r="AW52" s="1331"/>
      <c r="AX52" s="1331"/>
      <c r="AY52" s="1331"/>
      <c r="AZ52" s="1331"/>
      <c r="BA52" s="1331"/>
      <c r="BB52" s="1331"/>
      <c r="BC52" s="1331"/>
      <c r="BD52" s="1331"/>
      <c r="BE52" s="1331"/>
      <c r="BF52" s="1331"/>
      <c r="BG52" s="1331"/>
      <c r="BH52" s="1331"/>
      <c r="BI52" s="1331"/>
      <c r="BJ52" s="1331"/>
      <c r="BK52" s="1331"/>
      <c r="BL52" s="1331"/>
      <c r="BM52" s="1331"/>
      <c r="BN52" s="1331"/>
      <c r="BO52" s="1331"/>
      <c r="BP52" s="1329"/>
      <c r="BQ52" s="1329"/>
      <c r="BR52" s="1329"/>
      <c r="BS52" s="1329"/>
      <c r="BT52" s="1329"/>
      <c r="BU52" s="1329"/>
      <c r="BV52" s="1329"/>
      <c r="BW52" s="1329"/>
      <c r="BX52" s="1329"/>
      <c r="BY52" s="1329"/>
      <c r="BZ52" s="1329"/>
      <c r="CA52" s="1329"/>
      <c r="CB52" s="1329"/>
      <c r="CC52" s="1329"/>
      <c r="CD52" s="1329"/>
      <c r="CE52" s="1329"/>
      <c r="CF52" s="1329"/>
      <c r="CG52" s="1329"/>
      <c r="CH52" s="1329"/>
      <c r="CI52" s="1329"/>
      <c r="CJ52" s="1329"/>
      <c r="CK52" s="1329"/>
      <c r="CL52" s="1329"/>
      <c r="CM52" s="1329"/>
      <c r="CN52" s="1329"/>
      <c r="CO52" s="1329"/>
      <c r="CP52" s="1329"/>
      <c r="CQ52" s="1329"/>
      <c r="CR52" s="1329"/>
      <c r="CS52" s="1329"/>
      <c r="CT52" s="1329"/>
      <c r="CU52" s="1329"/>
      <c r="CV52" s="1329"/>
      <c r="CW52" s="1329"/>
      <c r="CX52" s="1329"/>
      <c r="CY52" s="1329"/>
      <c r="CZ52" s="1329"/>
      <c r="DA52" s="1329"/>
      <c r="DB52" s="1329"/>
      <c r="DC52" s="1329"/>
    </row>
    <row r="53" spans="1:109" x14ac:dyDescent="0.15">
      <c r="A53" s="402"/>
      <c r="B53" s="394"/>
      <c r="G53" s="1335"/>
      <c r="H53" s="1335"/>
      <c r="I53" s="1324"/>
      <c r="J53" s="1324"/>
      <c r="K53" s="1330"/>
      <c r="L53" s="1330"/>
      <c r="M53" s="1330"/>
      <c r="N53" s="1330"/>
      <c r="AM53" s="403"/>
      <c r="AN53" s="1331"/>
      <c r="AO53" s="1331"/>
      <c r="AP53" s="1331"/>
      <c r="AQ53" s="1331"/>
      <c r="AR53" s="1331"/>
      <c r="AS53" s="1331"/>
      <c r="AT53" s="1331"/>
      <c r="AU53" s="1331"/>
      <c r="AV53" s="1331"/>
      <c r="AW53" s="1331"/>
      <c r="AX53" s="1331"/>
      <c r="AY53" s="1331"/>
      <c r="AZ53" s="1331"/>
      <c r="BA53" s="1331"/>
      <c r="BB53" s="1331" t="s">
        <v>602</v>
      </c>
      <c r="BC53" s="1331"/>
      <c r="BD53" s="1331"/>
      <c r="BE53" s="1331"/>
      <c r="BF53" s="1331"/>
      <c r="BG53" s="1331"/>
      <c r="BH53" s="1331"/>
      <c r="BI53" s="1331"/>
      <c r="BJ53" s="1331"/>
      <c r="BK53" s="1331"/>
      <c r="BL53" s="1331"/>
      <c r="BM53" s="1331"/>
      <c r="BN53" s="1331"/>
      <c r="BO53" s="1331"/>
      <c r="BP53" s="1332"/>
      <c r="BQ53" s="1329"/>
      <c r="BR53" s="1329"/>
      <c r="BS53" s="1329"/>
      <c r="BT53" s="1329"/>
      <c r="BU53" s="1329"/>
      <c r="BV53" s="1329"/>
      <c r="BW53" s="1329"/>
      <c r="BX53" s="1329">
        <v>51.8</v>
      </c>
      <c r="BY53" s="1329"/>
      <c r="BZ53" s="1329"/>
      <c r="CA53" s="1329"/>
      <c r="CB53" s="1329"/>
      <c r="CC53" s="1329"/>
      <c r="CD53" s="1329"/>
      <c r="CE53" s="1329"/>
      <c r="CF53" s="1329">
        <v>54.2</v>
      </c>
      <c r="CG53" s="1329"/>
      <c r="CH53" s="1329"/>
      <c r="CI53" s="1329"/>
      <c r="CJ53" s="1329"/>
      <c r="CK53" s="1329"/>
      <c r="CL53" s="1329"/>
      <c r="CM53" s="1329"/>
      <c r="CN53" s="1329">
        <v>55.7</v>
      </c>
      <c r="CO53" s="1329"/>
      <c r="CP53" s="1329"/>
      <c r="CQ53" s="1329"/>
      <c r="CR53" s="1329"/>
      <c r="CS53" s="1329"/>
      <c r="CT53" s="1329"/>
      <c r="CU53" s="1329"/>
      <c r="CV53" s="1329">
        <v>65.3</v>
      </c>
      <c r="CW53" s="1329"/>
      <c r="CX53" s="1329"/>
      <c r="CY53" s="1329"/>
      <c r="CZ53" s="1329"/>
      <c r="DA53" s="1329"/>
      <c r="DB53" s="1329"/>
      <c r="DC53" s="1329"/>
    </row>
    <row r="54" spans="1:109" x14ac:dyDescent="0.15">
      <c r="A54" s="402"/>
      <c r="B54" s="394"/>
      <c r="G54" s="1335"/>
      <c r="H54" s="1335"/>
      <c r="I54" s="1324"/>
      <c r="J54" s="1324"/>
      <c r="K54" s="1330"/>
      <c r="L54" s="1330"/>
      <c r="M54" s="1330"/>
      <c r="N54" s="1330"/>
      <c r="AM54" s="403"/>
      <c r="AN54" s="1331"/>
      <c r="AO54" s="1331"/>
      <c r="AP54" s="1331"/>
      <c r="AQ54" s="1331"/>
      <c r="AR54" s="1331"/>
      <c r="AS54" s="1331"/>
      <c r="AT54" s="1331"/>
      <c r="AU54" s="1331"/>
      <c r="AV54" s="1331"/>
      <c r="AW54" s="1331"/>
      <c r="AX54" s="1331"/>
      <c r="AY54" s="1331"/>
      <c r="AZ54" s="1331"/>
      <c r="BA54" s="1331"/>
      <c r="BB54" s="1331"/>
      <c r="BC54" s="1331"/>
      <c r="BD54" s="1331"/>
      <c r="BE54" s="1331"/>
      <c r="BF54" s="1331"/>
      <c r="BG54" s="1331"/>
      <c r="BH54" s="1331"/>
      <c r="BI54" s="1331"/>
      <c r="BJ54" s="1331"/>
      <c r="BK54" s="1331"/>
      <c r="BL54" s="1331"/>
      <c r="BM54" s="1331"/>
      <c r="BN54" s="1331"/>
      <c r="BO54" s="1331"/>
      <c r="BP54" s="1329"/>
      <c r="BQ54" s="1329"/>
      <c r="BR54" s="1329"/>
      <c r="BS54" s="1329"/>
      <c r="BT54" s="1329"/>
      <c r="BU54" s="1329"/>
      <c r="BV54" s="1329"/>
      <c r="BW54" s="1329"/>
      <c r="BX54" s="1329"/>
      <c r="BY54" s="1329"/>
      <c r="BZ54" s="1329"/>
      <c r="CA54" s="1329"/>
      <c r="CB54" s="1329"/>
      <c r="CC54" s="1329"/>
      <c r="CD54" s="1329"/>
      <c r="CE54" s="1329"/>
      <c r="CF54" s="1329"/>
      <c r="CG54" s="1329"/>
      <c r="CH54" s="1329"/>
      <c r="CI54" s="1329"/>
      <c r="CJ54" s="1329"/>
      <c r="CK54" s="1329"/>
      <c r="CL54" s="1329"/>
      <c r="CM54" s="1329"/>
      <c r="CN54" s="1329"/>
      <c r="CO54" s="1329"/>
      <c r="CP54" s="1329"/>
      <c r="CQ54" s="1329"/>
      <c r="CR54" s="1329"/>
      <c r="CS54" s="1329"/>
      <c r="CT54" s="1329"/>
      <c r="CU54" s="1329"/>
      <c r="CV54" s="1329"/>
      <c r="CW54" s="1329"/>
      <c r="CX54" s="1329"/>
      <c r="CY54" s="1329"/>
      <c r="CZ54" s="1329"/>
      <c r="DA54" s="1329"/>
      <c r="DB54" s="1329"/>
      <c r="DC54" s="1329"/>
    </row>
    <row r="55" spans="1:109" x14ac:dyDescent="0.15">
      <c r="A55" s="402"/>
      <c r="B55" s="394"/>
      <c r="G55" s="1324"/>
      <c r="H55" s="1324"/>
      <c r="I55" s="1324"/>
      <c r="J55" s="1324"/>
      <c r="K55" s="1330"/>
      <c r="L55" s="1330"/>
      <c r="M55" s="1330"/>
      <c r="N55" s="1330"/>
      <c r="AN55" s="1328" t="s">
        <v>603</v>
      </c>
      <c r="AO55" s="1328"/>
      <c r="AP55" s="1328"/>
      <c r="AQ55" s="1328"/>
      <c r="AR55" s="1328"/>
      <c r="AS55" s="1328"/>
      <c r="AT55" s="1328"/>
      <c r="AU55" s="1328"/>
      <c r="AV55" s="1328"/>
      <c r="AW55" s="1328"/>
      <c r="AX55" s="1328"/>
      <c r="AY55" s="1328"/>
      <c r="AZ55" s="1328"/>
      <c r="BA55" s="1328"/>
      <c r="BB55" s="1331" t="s">
        <v>601</v>
      </c>
      <c r="BC55" s="1331"/>
      <c r="BD55" s="1331"/>
      <c r="BE55" s="1331"/>
      <c r="BF55" s="1331"/>
      <c r="BG55" s="1331"/>
      <c r="BH55" s="1331"/>
      <c r="BI55" s="1331"/>
      <c r="BJ55" s="1331"/>
      <c r="BK55" s="1331"/>
      <c r="BL55" s="1331"/>
      <c r="BM55" s="1331"/>
      <c r="BN55" s="1331"/>
      <c r="BO55" s="1331"/>
      <c r="BP55" s="1332"/>
      <c r="BQ55" s="1329"/>
      <c r="BR55" s="1329"/>
      <c r="BS55" s="1329"/>
      <c r="BT55" s="1329"/>
      <c r="BU55" s="1329"/>
      <c r="BV55" s="1329"/>
      <c r="BW55" s="1329"/>
      <c r="BX55" s="1329">
        <v>39</v>
      </c>
      <c r="BY55" s="1329"/>
      <c r="BZ55" s="1329"/>
      <c r="CA55" s="1329"/>
      <c r="CB55" s="1329"/>
      <c r="CC55" s="1329"/>
      <c r="CD55" s="1329"/>
      <c r="CE55" s="1329"/>
      <c r="CF55" s="1329">
        <v>32.5</v>
      </c>
      <c r="CG55" s="1329"/>
      <c r="CH55" s="1329"/>
      <c r="CI55" s="1329"/>
      <c r="CJ55" s="1329"/>
      <c r="CK55" s="1329"/>
      <c r="CL55" s="1329"/>
      <c r="CM55" s="1329"/>
      <c r="CN55" s="1329">
        <v>30.2</v>
      </c>
      <c r="CO55" s="1329"/>
      <c r="CP55" s="1329"/>
      <c r="CQ55" s="1329"/>
      <c r="CR55" s="1329"/>
      <c r="CS55" s="1329"/>
      <c r="CT55" s="1329"/>
      <c r="CU55" s="1329"/>
      <c r="CV55" s="1329">
        <v>25.4</v>
      </c>
      <c r="CW55" s="1329"/>
      <c r="CX55" s="1329"/>
      <c r="CY55" s="1329"/>
      <c r="CZ55" s="1329"/>
      <c r="DA55" s="1329"/>
      <c r="DB55" s="1329"/>
      <c r="DC55" s="1329"/>
    </row>
    <row r="56" spans="1:109" x14ac:dyDescent="0.15">
      <c r="A56" s="402"/>
      <c r="B56" s="394"/>
      <c r="G56" s="1324"/>
      <c r="H56" s="1324"/>
      <c r="I56" s="1324"/>
      <c r="J56" s="1324"/>
      <c r="K56" s="1330"/>
      <c r="L56" s="1330"/>
      <c r="M56" s="1330"/>
      <c r="N56" s="1330"/>
      <c r="AN56" s="1328"/>
      <c r="AO56" s="1328"/>
      <c r="AP56" s="1328"/>
      <c r="AQ56" s="1328"/>
      <c r="AR56" s="1328"/>
      <c r="AS56" s="1328"/>
      <c r="AT56" s="1328"/>
      <c r="AU56" s="1328"/>
      <c r="AV56" s="1328"/>
      <c r="AW56" s="1328"/>
      <c r="AX56" s="1328"/>
      <c r="AY56" s="1328"/>
      <c r="AZ56" s="1328"/>
      <c r="BA56" s="1328"/>
      <c r="BB56" s="1331"/>
      <c r="BC56" s="1331"/>
      <c r="BD56" s="1331"/>
      <c r="BE56" s="1331"/>
      <c r="BF56" s="1331"/>
      <c r="BG56" s="1331"/>
      <c r="BH56" s="1331"/>
      <c r="BI56" s="1331"/>
      <c r="BJ56" s="1331"/>
      <c r="BK56" s="1331"/>
      <c r="BL56" s="1331"/>
      <c r="BM56" s="1331"/>
      <c r="BN56" s="1331"/>
      <c r="BO56" s="1331"/>
      <c r="BP56" s="1329"/>
      <c r="BQ56" s="1329"/>
      <c r="BR56" s="1329"/>
      <c r="BS56" s="1329"/>
      <c r="BT56" s="1329"/>
      <c r="BU56" s="1329"/>
      <c r="BV56" s="1329"/>
      <c r="BW56" s="1329"/>
      <c r="BX56" s="1329"/>
      <c r="BY56" s="1329"/>
      <c r="BZ56" s="1329"/>
      <c r="CA56" s="1329"/>
      <c r="CB56" s="1329"/>
      <c r="CC56" s="1329"/>
      <c r="CD56" s="1329"/>
      <c r="CE56" s="1329"/>
      <c r="CF56" s="1329"/>
      <c r="CG56" s="1329"/>
      <c r="CH56" s="1329"/>
      <c r="CI56" s="1329"/>
      <c r="CJ56" s="1329"/>
      <c r="CK56" s="1329"/>
      <c r="CL56" s="1329"/>
      <c r="CM56" s="1329"/>
      <c r="CN56" s="1329"/>
      <c r="CO56" s="1329"/>
      <c r="CP56" s="1329"/>
      <c r="CQ56" s="1329"/>
      <c r="CR56" s="1329"/>
      <c r="CS56" s="1329"/>
      <c r="CT56" s="1329"/>
      <c r="CU56" s="1329"/>
      <c r="CV56" s="1329"/>
      <c r="CW56" s="1329"/>
      <c r="CX56" s="1329"/>
      <c r="CY56" s="1329"/>
      <c r="CZ56" s="1329"/>
      <c r="DA56" s="1329"/>
      <c r="DB56" s="1329"/>
      <c r="DC56" s="1329"/>
    </row>
    <row r="57" spans="1:109" s="402" customFormat="1" x14ac:dyDescent="0.15">
      <c r="B57" s="406"/>
      <c r="G57" s="1324"/>
      <c r="H57" s="1324"/>
      <c r="I57" s="1334"/>
      <c r="J57" s="1334"/>
      <c r="K57" s="1330"/>
      <c r="L57" s="1330"/>
      <c r="M57" s="1330"/>
      <c r="N57" s="1330"/>
      <c r="AM57" s="387"/>
      <c r="AN57" s="1328"/>
      <c r="AO57" s="1328"/>
      <c r="AP57" s="1328"/>
      <c r="AQ57" s="1328"/>
      <c r="AR57" s="1328"/>
      <c r="AS57" s="1328"/>
      <c r="AT57" s="1328"/>
      <c r="AU57" s="1328"/>
      <c r="AV57" s="1328"/>
      <c r="AW57" s="1328"/>
      <c r="AX57" s="1328"/>
      <c r="AY57" s="1328"/>
      <c r="AZ57" s="1328"/>
      <c r="BA57" s="1328"/>
      <c r="BB57" s="1331" t="s">
        <v>602</v>
      </c>
      <c r="BC57" s="1331"/>
      <c r="BD57" s="1331"/>
      <c r="BE57" s="1331"/>
      <c r="BF57" s="1331"/>
      <c r="BG57" s="1331"/>
      <c r="BH57" s="1331"/>
      <c r="BI57" s="1331"/>
      <c r="BJ57" s="1331"/>
      <c r="BK57" s="1331"/>
      <c r="BL57" s="1331"/>
      <c r="BM57" s="1331"/>
      <c r="BN57" s="1331"/>
      <c r="BO57" s="1331"/>
      <c r="BP57" s="1332"/>
      <c r="BQ57" s="1329"/>
      <c r="BR57" s="1329"/>
      <c r="BS57" s="1329"/>
      <c r="BT57" s="1329"/>
      <c r="BU57" s="1329"/>
      <c r="BV57" s="1329"/>
      <c r="BW57" s="1329"/>
      <c r="BX57" s="1329">
        <v>55.4</v>
      </c>
      <c r="BY57" s="1329"/>
      <c r="BZ57" s="1329"/>
      <c r="CA57" s="1329"/>
      <c r="CB57" s="1329"/>
      <c r="CC57" s="1329"/>
      <c r="CD57" s="1329"/>
      <c r="CE57" s="1329"/>
      <c r="CF57" s="1329">
        <v>57</v>
      </c>
      <c r="CG57" s="1329"/>
      <c r="CH57" s="1329"/>
      <c r="CI57" s="1329"/>
      <c r="CJ57" s="1329"/>
      <c r="CK57" s="1329"/>
      <c r="CL57" s="1329"/>
      <c r="CM57" s="1329"/>
      <c r="CN57" s="1329">
        <v>58.9</v>
      </c>
      <c r="CO57" s="1329"/>
      <c r="CP57" s="1329"/>
      <c r="CQ57" s="1329"/>
      <c r="CR57" s="1329"/>
      <c r="CS57" s="1329"/>
      <c r="CT57" s="1329"/>
      <c r="CU57" s="1329"/>
      <c r="CV57" s="1329">
        <v>60.2</v>
      </c>
      <c r="CW57" s="1329"/>
      <c r="CX57" s="1329"/>
      <c r="CY57" s="1329"/>
      <c r="CZ57" s="1329"/>
      <c r="DA57" s="1329"/>
      <c r="DB57" s="1329"/>
      <c r="DC57" s="1329"/>
      <c r="DD57" s="407"/>
      <c r="DE57" s="406"/>
    </row>
    <row r="58" spans="1:109" s="402" customFormat="1" x14ac:dyDescent="0.15">
      <c r="A58" s="387"/>
      <c r="B58" s="406"/>
      <c r="G58" s="1324"/>
      <c r="H58" s="1324"/>
      <c r="I58" s="1334"/>
      <c r="J58" s="1334"/>
      <c r="K58" s="1330"/>
      <c r="L58" s="1330"/>
      <c r="M58" s="1330"/>
      <c r="N58" s="1330"/>
      <c r="AM58" s="387"/>
      <c r="AN58" s="1328"/>
      <c r="AO58" s="1328"/>
      <c r="AP58" s="1328"/>
      <c r="AQ58" s="1328"/>
      <c r="AR58" s="1328"/>
      <c r="AS58" s="1328"/>
      <c r="AT58" s="1328"/>
      <c r="AU58" s="1328"/>
      <c r="AV58" s="1328"/>
      <c r="AW58" s="1328"/>
      <c r="AX58" s="1328"/>
      <c r="AY58" s="1328"/>
      <c r="AZ58" s="1328"/>
      <c r="BA58" s="1328"/>
      <c r="BB58" s="1331"/>
      <c r="BC58" s="1331"/>
      <c r="BD58" s="1331"/>
      <c r="BE58" s="1331"/>
      <c r="BF58" s="1331"/>
      <c r="BG58" s="1331"/>
      <c r="BH58" s="1331"/>
      <c r="BI58" s="1331"/>
      <c r="BJ58" s="1331"/>
      <c r="BK58" s="1331"/>
      <c r="BL58" s="1331"/>
      <c r="BM58" s="1331"/>
      <c r="BN58" s="1331"/>
      <c r="BO58" s="1331"/>
      <c r="BP58" s="1329"/>
      <c r="BQ58" s="1329"/>
      <c r="BR58" s="1329"/>
      <c r="BS58" s="1329"/>
      <c r="BT58" s="1329"/>
      <c r="BU58" s="1329"/>
      <c r="BV58" s="1329"/>
      <c r="BW58" s="1329"/>
      <c r="BX58" s="1329"/>
      <c r="BY58" s="1329"/>
      <c r="BZ58" s="1329"/>
      <c r="CA58" s="1329"/>
      <c r="CB58" s="1329"/>
      <c r="CC58" s="1329"/>
      <c r="CD58" s="1329"/>
      <c r="CE58" s="1329"/>
      <c r="CF58" s="1329"/>
      <c r="CG58" s="1329"/>
      <c r="CH58" s="1329"/>
      <c r="CI58" s="1329"/>
      <c r="CJ58" s="1329"/>
      <c r="CK58" s="1329"/>
      <c r="CL58" s="1329"/>
      <c r="CM58" s="1329"/>
      <c r="CN58" s="1329"/>
      <c r="CO58" s="1329"/>
      <c r="CP58" s="1329"/>
      <c r="CQ58" s="1329"/>
      <c r="CR58" s="1329"/>
      <c r="CS58" s="1329"/>
      <c r="CT58" s="1329"/>
      <c r="CU58" s="1329"/>
      <c r="CV58" s="1329"/>
      <c r="CW58" s="1329"/>
      <c r="CX58" s="1329"/>
      <c r="CY58" s="1329"/>
      <c r="CZ58" s="1329"/>
      <c r="DA58" s="1329"/>
      <c r="DB58" s="1329"/>
      <c r="DC58" s="132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604</v>
      </c>
    </row>
    <row r="64" spans="1:109" x14ac:dyDescent="0.15">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5" t="s">
        <v>606</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x14ac:dyDescent="0.15">
      <c r="B66" s="394"/>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x14ac:dyDescent="0.15">
      <c r="B67" s="394"/>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x14ac:dyDescent="0.15">
      <c r="B68" s="394"/>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x14ac:dyDescent="0.15">
      <c r="B69" s="394"/>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599</v>
      </c>
    </row>
    <row r="72" spans="2:107" x14ac:dyDescent="0.15">
      <c r="B72" s="394"/>
      <c r="G72" s="1324"/>
      <c r="H72" s="1324"/>
      <c r="I72" s="1324"/>
      <c r="J72" s="1324"/>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28" t="s">
        <v>544</v>
      </c>
      <c r="BQ72" s="1328"/>
      <c r="BR72" s="1328"/>
      <c r="BS72" s="1328"/>
      <c r="BT72" s="1328"/>
      <c r="BU72" s="1328"/>
      <c r="BV72" s="1328"/>
      <c r="BW72" s="1328"/>
      <c r="BX72" s="1328" t="s">
        <v>545</v>
      </c>
      <c r="BY72" s="1328"/>
      <c r="BZ72" s="1328"/>
      <c r="CA72" s="1328"/>
      <c r="CB72" s="1328"/>
      <c r="CC72" s="1328"/>
      <c r="CD72" s="1328"/>
      <c r="CE72" s="1328"/>
      <c r="CF72" s="1328" t="s">
        <v>546</v>
      </c>
      <c r="CG72" s="1328"/>
      <c r="CH72" s="1328"/>
      <c r="CI72" s="1328"/>
      <c r="CJ72" s="1328"/>
      <c r="CK72" s="1328"/>
      <c r="CL72" s="1328"/>
      <c r="CM72" s="1328"/>
      <c r="CN72" s="1328" t="s">
        <v>547</v>
      </c>
      <c r="CO72" s="1328"/>
      <c r="CP72" s="1328"/>
      <c r="CQ72" s="1328"/>
      <c r="CR72" s="1328"/>
      <c r="CS72" s="1328"/>
      <c r="CT72" s="1328"/>
      <c r="CU72" s="1328"/>
      <c r="CV72" s="1328" t="s">
        <v>548</v>
      </c>
      <c r="CW72" s="1328"/>
      <c r="CX72" s="1328"/>
      <c r="CY72" s="1328"/>
      <c r="CZ72" s="1328"/>
      <c r="DA72" s="1328"/>
      <c r="DB72" s="1328"/>
      <c r="DC72" s="1328"/>
    </row>
    <row r="73" spans="2:107" x14ac:dyDescent="0.15">
      <c r="B73" s="394"/>
      <c r="G73" s="1335"/>
      <c r="H73" s="1335"/>
      <c r="I73" s="1335"/>
      <c r="J73" s="1335"/>
      <c r="K73" s="1336"/>
      <c r="L73" s="1336"/>
      <c r="M73" s="1336"/>
      <c r="N73" s="1336"/>
      <c r="AM73" s="403"/>
      <c r="AN73" s="1331" t="s">
        <v>600</v>
      </c>
      <c r="AO73" s="1331"/>
      <c r="AP73" s="1331"/>
      <c r="AQ73" s="1331"/>
      <c r="AR73" s="1331"/>
      <c r="AS73" s="1331"/>
      <c r="AT73" s="1331"/>
      <c r="AU73" s="1331"/>
      <c r="AV73" s="1331"/>
      <c r="AW73" s="1331"/>
      <c r="AX73" s="1331"/>
      <c r="AY73" s="1331"/>
      <c r="AZ73" s="1331"/>
      <c r="BA73" s="1331"/>
      <c r="BB73" s="1331" t="s">
        <v>601</v>
      </c>
      <c r="BC73" s="1331"/>
      <c r="BD73" s="1331"/>
      <c r="BE73" s="1331"/>
      <c r="BF73" s="1331"/>
      <c r="BG73" s="1331"/>
      <c r="BH73" s="1331"/>
      <c r="BI73" s="1331"/>
      <c r="BJ73" s="1331"/>
      <c r="BK73" s="1331"/>
      <c r="BL73" s="1331"/>
      <c r="BM73" s="1331"/>
      <c r="BN73" s="1331"/>
      <c r="BO73" s="1331"/>
      <c r="BP73" s="1329">
        <v>41.1</v>
      </c>
      <c r="BQ73" s="1329"/>
      <c r="BR73" s="1329"/>
      <c r="BS73" s="1329"/>
      <c r="BT73" s="1329"/>
      <c r="BU73" s="1329"/>
      <c r="BV73" s="1329"/>
      <c r="BW73" s="1329"/>
      <c r="BX73" s="1329">
        <v>21.5</v>
      </c>
      <c r="BY73" s="1329"/>
      <c r="BZ73" s="1329"/>
      <c r="CA73" s="1329"/>
      <c r="CB73" s="1329"/>
      <c r="CC73" s="1329"/>
      <c r="CD73" s="1329"/>
      <c r="CE73" s="1329"/>
      <c r="CF73" s="1329">
        <v>5.4</v>
      </c>
      <c r="CG73" s="1329"/>
      <c r="CH73" s="1329"/>
      <c r="CI73" s="1329"/>
      <c r="CJ73" s="1329"/>
      <c r="CK73" s="1329"/>
      <c r="CL73" s="1329"/>
      <c r="CM73" s="1329"/>
      <c r="CN73" s="1329"/>
      <c r="CO73" s="1329"/>
      <c r="CP73" s="1329"/>
      <c r="CQ73" s="1329"/>
      <c r="CR73" s="1329"/>
      <c r="CS73" s="1329"/>
      <c r="CT73" s="1329"/>
      <c r="CU73" s="1329"/>
      <c r="CV73" s="1329"/>
      <c r="CW73" s="1329"/>
      <c r="CX73" s="1329"/>
      <c r="CY73" s="1329"/>
      <c r="CZ73" s="1329"/>
      <c r="DA73" s="1329"/>
      <c r="DB73" s="1329"/>
      <c r="DC73" s="1329"/>
    </row>
    <row r="74" spans="2:107" x14ac:dyDescent="0.15">
      <c r="B74" s="394"/>
      <c r="G74" s="1335"/>
      <c r="H74" s="1335"/>
      <c r="I74" s="1335"/>
      <c r="J74" s="1335"/>
      <c r="K74" s="1336"/>
      <c r="L74" s="1336"/>
      <c r="M74" s="1336"/>
      <c r="N74" s="1336"/>
      <c r="AM74" s="403"/>
      <c r="AN74" s="1331"/>
      <c r="AO74" s="1331"/>
      <c r="AP74" s="1331"/>
      <c r="AQ74" s="1331"/>
      <c r="AR74" s="1331"/>
      <c r="AS74" s="1331"/>
      <c r="AT74" s="1331"/>
      <c r="AU74" s="1331"/>
      <c r="AV74" s="1331"/>
      <c r="AW74" s="1331"/>
      <c r="AX74" s="1331"/>
      <c r="AY74" s="1331"/>
      <c r="AZ74" s="1331"/>
      <c r="BA74" s="1331"/>
      <c r="BB74" s="1331"/>
      <c r="BC74" s="1331"/>
      <c r="BD74" s="1331"/>
      <c r="BE74" s="1331"/>
      <c r="BF74" s="1331"/>
      <c r="BG74" s="1331"/>
      <c r="BH74" s="1331"/>
      <c r="BI74" s="1331"/>
      <c r="BJ74" s="1331"/>
      <c r="BK74" s="1331"/>
      <c r="BL74" s="1331"/>
      <c r="BM74" s="1331"/>
      <c r="BN74" s="1331"/>
      <c r="BO74" s="1331"/>
      <c r="BP74" s="1329"/>
      <c r="BQ74" s="1329"/>
      <c r="BR74" s="1329"/>
      <c r="BS74" s="1329"/>
      <c r="BT74" s="1329"/>
      <c r="BU74" s="1329"/>
      <c r="BV74" s="1329"/>
      <c r="BW74" s="1329"/>
      <c r="BX74" s="1329"/>
      <c r="BY74" s="1329"/>
      <c r="BZ74" s="1329"/>
      <c r="CA74" s="1329"/>
      <c r="CB74" s="1329"/>
      <c r="CC74" s="1329"/>
      <c r="CD74" s="1329"/>
      <c r="CE74" s="1329"/>
      <c r="CF74" s="1329"/>
      <c r="CG74" s="1329"/>
      <c r="CH74" s="1329"/>
      <c r="CI74" s="1329"/>
      <c r="CJ74" s="1329"/>
      <c r="CK74" s="1329"/>
      <c r="CL74" s="1329"/>
      <c r="CM74" s="1329"/>
      <c r="CN74" s="1329"/>
      <c r="CO74" s="1329"/>
      <c r="CP74" s="1329"/>
      <c r="CQ74" s="1329"/>
      <c r="CR74" s="1329"/>
      <c r="CS74" s="1329"/>
      <c r="CT74" s="1329"/>
      <c r="CU74" s="1329"/>
      <c r="CV74" s="1329"/>
      <c r="CW74" s="1329"/>
      <c r="CX74" s="1329"/>
      <c r="CY74" s="1329"/>
      <c r="CZ74" s="1329"/>
      <c r="DA74" s="1329"/>
      <c r="DB74" s="1329"/>
      <c r="DC74" s="1329"/>
    </row>
    <row r="75" spans="2:107" x14ac:dyDescent="0.15">
      <c r="B75" s="394"/>
      <c r="G75" s="1335"/>
      <c r="H75" s="1335"/>
      <c r="I75" s="1324"/>
      <c r="J75" s="1324"/>
      <c r="K75" s="1330"/>
      <c r="L75" s="1330"/>
      <c r="M75" s="1330"/>
      <c r="N75" s="1330"/>
      <c r="AM75" s="403"/>
      <c r="AN75" s="1331"/>
      <c r="AO75" s="1331"/>
      <c r="AP75" s="1331"/>
      <c r="AQ75" s="1331"/>
      <c r="AR75" s="1331"/>
      <c r="AS75" s="1331"/>
      <c r="AT75" s="1331"/>
      <c r="AU75" s="1331"/>
      <c r="AV75" s="1331"/>
      <c r="AW75" s="1331"/>
      <c r="AX75" s="1331"/>
      <c r="AY75" s="1331"/>
      <c r="AZ75" s="1331"/>
      <c r="BA75" s="1331"/>
      <c r="BB75" s="1331" t="s">
        <v>605</v>
      </c>
      <c r="BC75" s="1331"/>
      <c r="BD75" s="1331"/>
      <c r="BE75" s="1331"/>
      <c r="BF75" s="1331"/>
      <c r="BG75" s="1331"/>
      <c r="BH75" s="1331"/>
      <c r="BI75" s="1331"/>
      <c r="BJ75" s="1331"/>
      <c r="BK75" s="1331"/>
      <c r="BL75" s="1331"/>
      <c r="BM75" s="1331"/>
      <c r="BN75" s="1331"/>
      <c r="BO75" s="1331"/>
      <c r="BP75" s="1329">
        <v>12.2</v>
      </c>
      <c r="BQ75" s="1329"/>
      <c r="BR75" s="1329"/>
      <c r="BS75" s="1329"/>
      <c r="BT75" s="1329"/>
      <c r="BU75" s="1329"/>
      <c r="BV75" s="1329"/>
      <c r="BW75" s="1329"/>
      <c r="BX75" s="1329">
        <v>12</v>
      </c>
      <c r="BY75" s="1329"/>
      <c r="BZ75" s="1329"/>
      <c r="CA75" s="1329"/>
      <c r="CB75" s="1329"/>
      <c r="CC75" s="1329"/>
      <c r="CD75" s="1329"/>
      <c r="CE75" s="1329"/>
      <c r="CF75" s="1329">
        <v>11.1</v>
      </c>
      <c r="CG75" s="1329"/>
      <c r="CH75" s="1329"/>
      <c r="CI75" s="1329"/>
      <c r="CJ75" s="1329"/>
      <c r="CK75" s="1329"/>
      <c r="CL75" s="1329"/>
      <c r="CM75" s="1329"/>
      <c r="CN75" s="1329">
        <v>10.199999999999999</v>
      </c>
      <c r="CO75" s="1329"/>
      <c r="CP75" s="1329"/>
      <c r="CQ75" s="1329"/>
      <c r="CR75" s="1329"/>
      <c r="CS75" s="1329"/>
      <c r="CT75" s="1329"/>
      <c r="CU75" s="1329"/>
      <c r="CV75" s="1329">
        <v>9.3000000000000007</v>
      </c>
      <c r="CW75" s="1329"/>
      <c r="CX75" s="1329"/>
      <c r="CY75" s="1329"/>
      <c r="CZ75" s="1329"/>
      <c r="DA75" s="1329"/>
      <c r="DB75" s="1329"/>
      <c r="DC75" s="1329"/>
    </row>
    <row r="76" spans="2:107" x14ac:dyDescent="0.15">
      <c r="B76" s="394"/>
      <c r="G76" s="1335"/>
      <c r="H76" s="1335"/>
      <c r="I76" s="1324"/>
      <c r="J76" s="1324"/>
      <c r="K76" s="1330"/>
      <c r="L76" s="1330"/>
      <c r="M76" s="1330"/>
      <c r="N76" s="1330"/>
      <c r="AM76" s="403"/>
      <c r="AN76" s="1331"/>
      <c r="AO76" s="1331"/>
      <c r="AP76" s="1331"/>
      <c r="AQ76" s="1331"/>
      <c r="AR76" s="1331"/>
      <c r="AS76" s="1331"/>
      <c r="AT76" s="1331"/>
      <c r="AU76" s="1331"/>
      <c r="AV76" s="1331"/>
      <c r="AW76" s="1331"/>
      <c r="AX76" s="1331"/>
      <c r="AY76" s="1331"/>
      <c r="AZ76" s="1331"/>
      <c r="BA76" s="1331"/>
      <c r="BB76" s="1331"/>
      <c r="BC76" s="1331"/>
      <c r="BD76" s="1331"/>
      <c r="BE76" s="1331"/>
      <c r="BF76" s="1331"/>
      <c r="BG76" s="1331"/>
      <c r="BH76" s="1331"/>
      <c r="BI76" s="1331"/>
      <c r="BJ76" s="1331"/>
      <c r="BK76" s="1331"/>
      <c r="BL76" s="1331"/>
      <c r="BM76" s="1331"/>
      <c r="BN76" s="1331"/>
      <c r="BO76" s="1331"/>
      <c r="BP76" s="1329"/>
      <c r="BQ76" s="1329"/>
      <c r="BR76" s="1329"/>
      <c r="BS76" s="1329"/>
      <c r="BT76" s="1329"/>
      <c r="BU76" s="1329"/>
      <c r="BV76" s="1329"/>
      <c r="BW76" s="1329"/>
      <c r="BX76" s="1329"/>
      <c r="BY76" s="1329"/>
      <c r="BZ76" s="1329"/>
      <c r="CA76" s="1329"/>
      <c r="CB76" s="1329"/>
      <c r="CC76" s="1329"/>
      <c r="CD76" s="1329"/>
      <c r="CE76" s="1329"/>
      <c r="CF76" s="1329"/>
      <c r="CG76" s="1329"/>
      <c r="CH76" s="1329"/>
      <c r="CI76" s="1329"/>
      <c r="CJ76" s="1329"/>
      <c r="CK76" s="1329"/>
      <c r="CL76" s="1329"/>
      <c r="CM76" s="1329"/>
      <c r="CN76" s="1329"/>
      <c r="CO76" s="1329"/>
      <c r="CP76" s="1329"/>
      <c r="CQ76" s="1329"/>
      <c r="CR76" s="1329"/>
      <c r="CS76" s="1329"/>
      <c r="CT76" s="1329"/>
      <c r="CU76" s="1329"/>
      <c r="CV76" s="1329"/>
      <c r="CW76" s="1329"/>
      <c r="CX76" s="1329"/>
      <c r="CY76" s="1329"/>
      <c r="CZ76" s="1329"/>
      <c r="DA76" s="1329"/>
      <c r="DB76" s="1329"/>
      <c r="DC76" s="1329"/>
    </row>
    <row r="77" spans="2:107" x14ac:dyDescent="0.15">
      <c r="B77" s="394"/>
      <c r="G77" s="1324"/>
      <c r="H77" s="1324"/>
      <c r="I77" s="1324"/>
      <c r="J77" s="1324"/>
      <c r="K77" s="1336"/>
      <c r="L77" s="1336"/>
      <c r="M77" s="1336"/>
      <c r="N77" s="1336"/>
      <c r="AN77" s="1328" t="s">
        <v>603</v>
      </c>
      <c r="AO77" s="1328"/>
      <c r="AP77" s="1328"/>
      <c r="AQ77" s="1328"/>
      <c r="AR77" s="1328"/>
      <c r="AS77" s="1328"/>
      <c r="AT77" s="1328"/>
      <c r="AU77" s="1328"/>
      <c r="AV77" s="1328"/>
      <c r="AW77" s="1328"/>
      <c r="AX77" s="1328"/>
      <c r="AY77" s="1328"/>
      <c r="AZ77" s="1328"/>
      <c r="BA77" s="1328"/>
      <c r="BB77" s="1331" t="s">
        <v>601</v>
      </c>
      <c r="BC77" s="1331"/>
      <c r="BD77" s="1331"/>
      <c r="BE77" s="1331"/>
      <c r="BF77" s="1331"/>
      <c r="BG77" s="1331"/>
      <c r="BH77" s="1331"/>
      <c r="BI77" s="1331"/>
      <c r="BJ77" s="1331"/>
      <c r="BK77" s="1331"/>
      <c r="BL77" s="1331"/>
      <c r="BM77" s="1331"/>
      <c r="BN77" s="1331"/>
      <c r="BO77" s="1331"/>
      <c r="BP77" s="1329">
        <v>45.9</v>
      </c>
      <c r="BQ77" s="1329"/>
      <c r="BR77" s="1329"/>
      <c r="BS77" s="1329"/>
      <c r="BT77" s="1329"/>
      <c r="BU77" s="1329"/>
      <c r="BV77" s="1329"/>
      <c r="BW77" s="1329"/>
      <c r="BX77" s="1329">
        <v>39</v>
      </c>
      <c r="BY77" s="1329"/>
      <c r="BZ77" s="1329"/>
      <c r="CA77" s="1329"/>
      <c r="CB77" s="1329"/>
      <c r="CC77" s="1329"/>
      <c r="CD77" s="1329"/>
      <c r="CE77" s="1329"/>
      <c r="CF77" s="1329">
        <v>32.5</v>
      </c>
      <c r="CG77" s="1329"/>
      <c r="CH77" s="1329"/>
      <c r="CI77" s="1329"/>
      <c r="CJ77" s="1329"/>
      <c r="CK77" s="1329"/>
      <c r="CL77" s="1329"/>
      <c r="CM77" s="1329"/>
      <c r="CN77" s="1329">
        <v>30.2</v>
      </c>
      <c r="CO77" s="1329"/>
      <c r="CP77" s="1329"/>
      <c r="CQ77" s="1329"/>
      <c r="CR77" s="1329"/>
      <c r="CS77" s="1329"/>
      <c r="CT77" s="1329"/>
      <c r="CU77" s="1329"/>
      <c r="CV77" s="1329">
        <v>25.4</v>
      </c>
      <c r="CW77" s="1329"/>
      <c r="CX77" s="1329"/>
      <c r="CY77" s="1329"/>
      <c r="CZ77" s="1329"/>
      <c r="DA77" s="1329"/>
      <c r="DB77" s="1329"/>
      <c r="DC77" s="1329"/>
    </row>
    <row r="78" spans="2:107" x14ac:dyDescent="0.15">
      <c r="B78" s="394"/>
      <c r="G78" s="1324"/>
      <c r="H78" s="1324"/>
      <c r="I78" s="1324"/>
      <c r="J78" s="1324"/>
      <c r="K78" s="1336"/>
      <c r="L78" s="1336"/>
      <c r="M78" s="1336"/>
      <c r="N78" s="1336"/>
      <c r="AN78" s="1328"/>
      <c r="AO78" s="1328"/>
      <c r="AP78" s="1328"/>
      <c r="AQ78" s="1328"/>
      <c r="AR78" s="1328"/>
      <c r="AS78" s="1328"/>
      <c r="AT78" s="1328"/>
      <c r="AU78" s="1328"/>
      <c r="AV78" s="1328"/>
      <c r="AW78" s="1328"/>
      <c r="AX78" s="1328"/>
      <c r="AY78" s="1328"/>
      <c r="AZ78" s="1328"/>
      <c r="BA78" s="1328"/>
      <c r="BB78" s="1331"/>
      <c r="BC78" s="1331"/>
      <c r="BD78" s="1331"/>
      <c r="BE78" s="1331"/>
      <c r="BF78" s="1331"/>
      <c r="BG78" s="1331"/>
      <c r="BH78" s="1331"/>
      <c r="BI78" s="1331"/>
      <c r="BJ78" s="1331"/>
      <c r="BK78" s="1331"/>
      <c r="BL78" s="1331"/>
      <c r="BM78" s="1331"/>
      <c r="BN78" s="1331"/>
      <c r="BO78" s="1331"/>
      <c r="BP78" s="1329"/>
      <c r="BQ78" s="1329"/>
      <c r="BR78" s="1329"/>
      <c r="BS78" s="1329"/>
      <c r="BT78" s="1329"/>
      <c r="BU78" s="1329"/>
      <c r="BV78" s="1329"/>
      <c r="BW78" s="1329"/>
      <c r="BX78" s="1329"/>
      <c r="BY78" s="1329"/>
      <c r="BZ78" s="1329"/>
      <c r="CA78" s="1329"/>
      <c r="CB78" s="1329"/>
      <c r="CC78" s="1329"/>
      <c r="CD78" s="1329"/>
      <c r="CE78" s="1329"/>
      <c r="CF78" s="1329"/>
      <c r="CG78" s="1329"/>
      <c r="CH78" s="1329"/>
      <c r="CI78" s="1329"/>
      <c r="CJ78" s="1329"/>
      <c r="CK78" s="1329"/>
      <c r="CL78" s="1329"/>
      <c r="CM78" s="1329"/>
      <c r="CN78" s="1329"/>
      <c r="CO78" s="1329"/>
      <c r="CP78" s="1329"/>
      <c r="CQ78" s="1329"/>
      <c r="CR78" s="1329"/>
      <c r="CS78" s="1329"/>
      <c r="CT78" s="1329"/>
      <c r="CU78" s="1329"/>
      <c r="CV78" s="1329"/>
      <c r="CW78" s="1329"/>
      <c r="CX78" s="1329"/>
      <c r="CY78" s="1329"/>
      <c r="CZ78" s="1329"/>
      <c r="DA78" s="1329"/>
      <c r="DB78" s="1329"/>
      <c r="DC78" s="1329"/>
    </row>
    <row r="79" spans="2:107" x14ac:dyDescent="0.15">
      <c r="B79" s="394"/>
      <c r="G79" s="1324"/>
      <c r="H79" s="1324"/>
      <c r="I79" s="1334"/>
      <c r="J79" s="1334"/>
      <c r="K79" s="1337"/>
      <c r="L79" s="1337"/>
      <c r="M79" s="1337"/>
      <c r="N79" s="1337"/>
      <c r="AN79" s="1328"/>
      <c r="AO79" s="1328"/>
      <c r="AP79" s="1328"/>
      <c r="AQ79" s="1328"/>
      <c r="AR79" s="1328"/>
      <c r="AS79" s="1328"/>
      <c r="AT79" s="1328"/>
      <c r="AU79" s="1328"/>
      <c r="AV79" s="1328"/>
      <c r="AW79" s="1328"/>
      <c r="AX79" s="1328"/>
      <c r="AY79" s="1328"/>
      <c r="AZ79" s="1328"/>
      <c r="BA79" s="1328"/>
      <c r="BB79" s="1331" t="s">
        <v>605</v>
      </c>
      <c r="BC79" s="1331"/>
      <c r="BD79" s="1331"/>
      <c r="BE79" s="1331"/>
      <c r="BF79" s="1331"/>
      <c r="BG79" s="1331"/>
      <c r="BH79" s="1331"/>
      <c r="BI79" s="1331"/>
      <c r="BJ79" s="1331"/>
      <c r="BK79" s="1331"/>
      <c r="BL79" s="1331"/>
      <c r="BM79" s="1331"/>
      <c r="BN79" s="1331"/>
      <c r="BO79" s="1331"/>
      <c r="BP79" s="1329">
        <v>8.8000000000000007</v>
      </c>
      <c r="BQ79" s="1329"/>
      <c r="BR79" s="1329"/>
      <c r="BS79" s="1329"/>
      <c r="BT79" s="1329"/>
      <c r="BU79" s="1329"/>
      <c r="BV79" s="1329"/>
      <c r="BW79" s="1329"/>
      <c r="BX79" s="1329">
        <v>9</v>
      </c>
      <c r="BY79" s="1329"/>
      <c r="BZ79" s="1329"/>
      <c r="CA79" s="1329"/>
      <c r="CB79" s="1329"/>
      <c r="CC79" s="1329"/>
      <c r="CD79" s="1329"/>
      <c r="CE79" s="1329"/>
      <c r="CF79" s="1329">
        <v>8.1999999999999993</v>
      </c>
      <c r="CG79" s="1329"/>
      <c r="CH79" s="1329"/>
      <c r="CI79" s="1329"/>
      <c r="CJ79" s="1329"/>
      <c r="CK79" s="1329"/>
      <c r="CL79" s="1329"/>
      <c r="CM79" s="1329"/>
      <c r="CN79" s="1329">
        <v>8</v>
      </c>
      <c r="CO79" s="1329"/>
      <c r="CP79" s="1329"/>
      <c r="CQ79" s="1329"/>
      <c r="CR79" s="1329"/>
      <c r="CS79" s="1329"/>
      <c r="CT79" s="1329"/>
      <c r="CU79" s="1329"/>
      <c r="CV79" s="1329">
        <v>7.8</v>
      </c>
      <c r="CW79" s="1329"/>
      <c r="CX79" s="1329"/>
      <c r="CY79" s="1329"/>
      <c r="CZ79" s="1329"/>
      <c r="DA79" s="1329"/>
      <c r="DB79" s="1329"/>
      <c r="DC79" s="1329"/>
    </row>
    <row r="80" spans="2:107" x14ac:dyDescent="0.15">
      <c r="B80" s="394"/>
      <c r="G80" s="1324"/>
      <c r="H80" s="1324"/>
      <c r="I80" s="1334"/>
      <c r="J80" s="1334"/>
      <c r="K80" s="1337"/>
      <c r="L80" s="1337"/>
      <c r="M80" s="1337"/>
      <c r="N80" s="1337"/>
      <c r="AN80" s="1328"/>
      <c r="AO80" s="1328"/>
      <c r="AP80" s="1328"/>
      <c r="AQ80" s="1328"/>
      <c r="AR80" s="1328"/>
      <c r="AS80" s="1328"/>
      <c r="AT80" s="1328"/>
      <c r="AU80" s="1328"/>
      <c r="AV80" s="1328"/>
      <c r="AW80" s="1328"/>
      <c r="AX80" s="1328"/>
      <c r="AY80" s="1328"/>
      <c r="AZ80" s="1328"/>
      <c r="BA80" s="1328"/>
      <c r="BB80" s="1331"/>
      <c r="BC80" s="1331"/>
      <c r="BD80" s="1331"/>
      <c r="BE80" s="1331"/>
      <c r="BF80" s="1331"/>
      <c r="BG80" s="1331"/>
      <c r="BH80" s="1331"/>
      <c r="BI80" s="1331"/>
      <c r="BJ80" s="1331"/>
      <c r="BK80" s="1331"/>
      <c r="BL80" s="1331"/>
      <c r="BM80" s="1331"/>
      <c r="BN80" s="1331"/>
      <c r="BO80" s="1331"/>
      <c r="BP80" s="1329"/>
      <c r="BQ80" s="1329"/>
      <c r="BR80" s="1329"/>
      <c r="BS80" s="1329"/>
      <c r="BT80" s="1329"/>
      <c r="BU80" s="1329"/>
      <c r="BV80" s="1329"/>
      <c r="BW80" s="1329"/>
      <c r="BX80" s="1329"/>
      <c r="BY80" s="1329"/>
      <c r="BZ80" s="1329"/>
      <c r="CA80" s="1329"/>
      <c r="CB80" s="1329"/>
      <c r="CC80" s="1329"/>
      <c r="CD80" s="1329"/>
      <c r="CE80" s="1329"/>
      <c r="CF80" s="1329"/>
      <c r="CG80" s="1329"/>
      <c r="CH80" s="1329"/>
      <c r="CI80" s="1329"/>
      <c r="CJ80" s="1329"/>
      <c r="CK80" s="1329"/>
      <c r="CL80" s="1329"/>
      <c r="CM80" s="1329"/>
      <c r="CN80" s="1329"/>
      <c r="CO80" s="1329"/>
      <c r="CP80" s="1329"/>
      <c r="CQ80" s="1329"/>
      <c r="CR80" s="1329"/>
      <c r="CS80" s="1329"/>
      <c r="CT80" s="1329"/>
      <c r="CU80" s="1329"/>
      <c r="CV80" s="1329"/>
      <c r="CW80" s="1329"/>
      <c r="CX80" s="1329"/>
      <c r="CY80" s="1329"/>
      <c r="CZ80" s="1329"/>
      <c r="DA80" s="1329"/>
      <c r="DB80" s="1329"/>
      <c r="DC80" s="132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EpaFUsASX9Mmx9I0Q/20LG8mOdo224JwGVSb9p+Ta0RzMC2H6no8iCtZpAwauUlkRVSYekP6ygmVPelwDNRgg==" saltValue="qLpj+dgu18vqfSzwgYENw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82"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emhpCUuaa2MxX2Y8QJFBXLFkx5jtYbZ0dA+nz93mU40qog2NWkoL+mu1gWjdgZ8ob3mxt5RPRkoF4xO7eOAmw==" saltValue="8pouQeyXIv4ZM8vYkZT0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7SWKBWJv69NQ8aNU1PUhN2O3I2P++Fb/TzLzBHX3VTDIBh9AnJg7tlVG8HFDvy45rLC9G3W5M4JiLxUgw1Iig==" saltValue="YJs1mhApDchQRmxNvVCf1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541</v>
      </c>
      <c r="G2" s="156"/>
      <c r="H2" s="157"/>
    </row>
    <row r="3" spans="1:8" x14ac:dyDescent="0.15">
      <c r="A3" s="153" t="s">
        <v>534</v>
      </c>
      <c r="B3" s="158"/>
      <c r="C3" s="159"/>
      <c r="D3" s="160">
        <v>59826</v>
      </c>
      <c r="E3" s="161"/>
      <c r="F3" s="162">
        <v>66255</v>
      </c>
      <c r="G3" s="163"/>
      <c r="H3" s="164"/>
    </row>
    <row r="4" spans="1:8" x14ac:dyDescent="0.15">
      <c r="A4" s="165"/>
      <c r="B4" s="166"/>
      <c r="C4" s="167"/>
      <c r="D4" s="168">
        <v>35609</v>
      </c>
      <c r="E4" s="169"/>
      <c r="F4" s="170">
        <v>31822</v>
      </c>
      <c r="G4" s="171"/>
      <c r="H4" s="172"/>
    </row>
    <row r="5" spans="1:8" x14ac:dyDescent="0.15">
      <c r="A5" s="153" t="s">
        <v>536</v>
      </c>
      <c r="B5" s="158"/>
      <c r="C5" s="159"/>
      <c r="D5" s="160">
        <v>27223</v>
      </c>
      <c r="E5" s="161"/>
      <c r="F5" s="162">
        <v>92247</v>
      </c>
      <c r="G5" s="163"/>
      <c r="H5" s="164"/>
    </row>
    <row r="6" spans="1:8" x14ac:dyDescent="0.15">
      <c r="A6" s="165"/>
      <c r="B6" s="166"/>
      <c r="C6" s="167"/>
      <c r="D6" s="168">
        <v>17062</v>
      </c>
      <c r="E6" s="169"/>
      <c r="F6" s="170">
        <v>37204</v>
      </c>
      <c r="G6" s="171"/>
      <c r="H6" s="172"/>
    </row>
    <row r="7" spans="1:8" x14ac:dyDescent="0.15">
      <c r="A7" s="153" t="s">
        <v>537</v>
      </c>
      <c r="B7" s="158"/>
      <c r="C7" s="159"/>
      <c r="D7" s="160">
        <v>21579</v>
      </c>
      <c r="E7" s="161"/>
      <c r="F7" s="162">
        <v>67319</v>
      </c>
      <c r="G7" s="163"/>
      <c r="H7" s="164"/>
    </row>
    <row r="8" spans="1:8" x14ac:dyDescent="0.15">
      <c r="A8" s="165"/>
      <c r="B8" s="166"/>
      <c r="C8" s="167"/>
      <c r="D8" s="168">
        <v>13920</v>
      </c>
      <c r="E8" s="169"/>
      <c r="F8" s="170">
        <v>38101</v>
      </c>
      <c r="G8" s="171"/>
      <c r="H8" s="172"/>
    </row>
    <row r="9" spans="1:8" x14ac:dyDescent="0.15">
      <c r="A9" s="153" t="s">
        <v>538</v>
      </c>
      <c r="B9" s="158"/>
      <c r="C9" s="159"/>
      <c r="D9" s="160">
        <v>49857</v>
      </c>
      <c r="E9" s="161"/>
      <c r="F9" s="162">
        <v>70615</v>
      </c>
      <c r="G9" s="163"/>
      <c r="H9" s="164"/>
    </row>
    <row r="10" spans="1:8" x14ac:dyDescent="0.15">
      <c r="A10" s="165"/>
      <c r="B10" s="166"/>
      <c r="C10" s="167"/>
      <c r="D10" s="168">
        <v>28567</v>
      </c>
      <c r="E10" s="169"/>
      <c r="F10" s="170">
        <v>37382</v>
      </c>
      <c r="G10" s="171"/>
      <c r="H10" s="172"/>
    </row>
    <row r="11" spans="1:8" x14ac:dyDescent="0.15">
      <c r="A11" s="153" t="s">
        <v>539</v>
      </c>
      <c r="B11" s="158"/>
      <c r="C11" s="159"/>
      <c r="D11" s="160">
        <v>68691</v>
      </c>
      <c r="E11" s="161"/>
      <c r="F11" s="162">
        <v>69185</v>
      </c>
      <c r="G11" s="163"/>
      <c r="H11" s="164"/>
    </row>
    <row r="12" spans="1:8" x14ac:dyDescent="0.15">
      <c r="A12" s="165"/>
      <c r="B12" s="166"/>
      <c r="C12" s="173"/>
      <c r="D12" s="168">
        <v>49978</v>
      </c>
      <c r="E12" s="169"/>
      <c r="F12" s="170">
        <v>38519</v>
      </c>
      <c r="G12" s="171"/>
      <c r="H12" s="172"/>
    </row>
    <row r="13" spans="1:8" x14ac:dyDescent="0.15">
      <c r="A13" s="153"/>
      <c r="B13" s="158"/>
      <c r="C13" s="174"/>
      <c r="D13" s="175">
        <v>45435</v>
      </c>
      <c r="E13" s="176"/>
      <c r="F13" s="177">
        <v>73124</v>
      </c>
      <c r="G13" s="178"/>
      <c r="H13" s="164"/>
    </row>
    <row r="14" spans="1:8" x14ac:dyDescent="0.15">
      <c r="A14" s="165"/>
      <c r="B14" s="166"/>
      <c r="C14" s="167"/>
      <c r="D14" s="168">
        <v>29027</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6.87</v>
      </c>
      <c r="C19" s="179">
        <f>ROUND(VALUE(SUBSTITUTE(実質収支比率等に係る経年分析!G$48,"▲","-")),2)</f>
        <v>7</v>
      </c>
      <c r="D19" s="179">
        <f>ROUND(VALUE(SUBSTITUTE(実質収支比率等に係る経年分析!H$48,"▲","-")),2)</f>
        <v>8.1999999999999993</v>
      </c>
      <c r="E19" s="179">
        <f>ROUND(VALUE(SUBSTITUTE(実質収支比率等に係る経年分析!I$48,"▲","-")),2)</f>
        <v>6.01</v>
      </c>
      <c r="F19" s="179">
        <f>ROUND(VALUE(SUBSTITUTE(実質収支比率等に係る経年分析!J$48,"▲","-")),2)</f>
        <v>7.57</v>
      </c>
    </row>
    <row r="20" spans="1:11" x14ac:dyDescent="0.15">
      <c r="A20" s="179" t="s">
        <v>55</v>
      </c>
      <c r="B20" s="179">
        <f>ROUND(VALUE(SUBSTITUTE(実質収支比率等に係る経年分析!F$47,"▲","-")),2)</f>
        <v>30.37</v>
      </c>
      <c r="C20" s="179">
        <f>ROUND(VALUE(SUBSTITUTE(実質収支比率等に係る経年分析!G$47,"▲","-")),2)</f>
        <v>30.52</v>
      </c>
      <c r="D20" s="179">
        <f>ROUND(VALUE(SUBSTITUTE(実質収支比率等に係る経年分析!H$47,"▲","-")),2)</f>
        <v>32.32</v>
      </c>
      <c r="E20" s="179">
        <f>ROUND(VALUE(SUBSTITUTE(実質収支比率等に係る経年分析!I$47,"▲","-")),2)</f>
        <v>32.58</v>
      </c>
      <c r="F20" s="179">
        <f>ROUND(VALUE(SUBSTITUTE(実質収支比率等に係る経年分析!J$47,"▲","-")),2)</f>
        <v>30.65</v>
      </c>
    </row>
    <row r="21" spans="1:11" x14ac:dyDescent="0.15">
      <c r="A21" s="179" t="s">
        <v>56</v>
      </c>
      <c r="B21" s="179">
        <f>IF(ISNUMBER(VALUE(SUBSTITUTE(実質収支比率等に係る経年分析!F$49,"▲","-"))),ROUND(VALUE(SUBSTITUTE(実質収支比率等に係る経年分析!F$49,"▲","-")),2),NA())</f>
        <v>-3.92</v>
      </c>
      <c r="C21" s="179">
        <f>IF(ISNUMBER(VALUE(SUBSTITUTE(実質収支比率等に係る経年分析!G$49,"▲","-"))),ROUND(VALUE(SUBSTITUTE(実質収支比率等に係る経年分析!G$49,"▲","-")),2),NA())</f>
        <v>-4.26</v>
      </c>
      <c r="D21" s="179">
        <f>IF(ISNUMBER(VALUE(SUBSTITUTE(実質収支比率等に係る経年分析!H$49,"▲","-"))),ROUND(VALUE(SUBSTITUTE(実質収支比率等に係る経年分析!H$49,"▲","-")),2),NA())</f>
        <v>-1.64</v>
      </c>
      <c r="E21" s="179">
        <f>IF(ISNUMBER(VALUE(SUBSTITUTE(実質収支比率等に係る経年分析!I$49,"▲","-"))),ROUND(VALUE(SUBSTITUTE(実質収支比率等に係る経年分析!I$49,"▲","-")),2),NA())</f>
        <v>-5.7</v>
      </c>
      <c r="F21" s="179">
        <f>IF(ISNUMBER(VALUE(SUBSTITUTE(実質収支比率等に係る経年分析!J$49,"▲","-"))),ROUND(VALUE(SUBSTITUTE(実質収支比率等に係る経年分析!J$49,"▲","-")),2),NA())</f>
        <v>-3.32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温泉事業特別会計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1.41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1.51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0.91</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1.36</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0.56000000000000005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6.86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8.19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7.56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8.3699999999999992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7.75</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1.67</v>
      </c>
      <c r="F36" s="180">
        <f>IF(ROUND(VALUE(SUBSTITUTE(連結実質赤字比率に係る赤字・黒字の構成分析!H$34,"▲", "-")), 2) &lt; 0, ABS(ROUND(VALUE(SUBSTITUTE(連結実質赤字比率に係る赤字・黒字の構成分析!H$34,"▲", "-")), 2)), NA())</f>
        <v>0.2</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1.46</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0.68</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3724</v>
      </c>
      <c r="E42" s="181"/>
      <c r="F42" s="181"/>
      <c r="G42" s="181">
        <f>'実質公債費比率（分子）の構造'!L$52</f>
        <v>3619</v>
      </c>
      <c r="H42" s="181"/>
      <c r="I42" s="181"/>
      <c r="J42" s="181">
        <f>'実質公債費比率（分子）の構造'!M$52</f>
        <v>3614</v>
      </c>
      <c r="K42" s="181"/>
      <c r="L42" s="181"/>
      <c r="M42" s="181">
        <f>'実質公債費比率（分子）の構造'!N$52</f>
        <v>3477</v>
      </c>
      <c r="N42" s="181"/>
      <c r="O42" s="181"/>
      <c r="P42" s="181">
        <f>'実質公債費比率（分子）の構造'!O$52</f>
        <v>3370</v>
      </c>
    </row>
    <row r="43" spans="1:16" x14ac:dyDescent="0.15">
      <c r="A43" s="181" t="s">
        <v>64</v>
      </c>
      <c r="B43" s="181" t="str">
        <f>'実質公債費比率（分子）の構造'!K$51</f>
        <v>-</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9</v>
      </c>
      <c r="C44" s="181"/>
      <c r="D44" s="181"/>
      <c r="E44" s="181">
        <f>'実質公債費比率（分子）の構造'!L$50</f>
        <v>3</v>
      </c>
      <c r="F44" s="181"/>
      <c r="G44" s="181"/>
      <c r="H44" s="181">
        <f>'実質公債費比率（分子）の構造'!M$50</f>
        <v>2</v>
      </c>
      <c r="I44" s="181"/>
      <c r="J44" s="181"/>
      <c r="K44" s="181">
        <f>'実質公債費比率（分子）の構造'!N$50</f>
        <v>1</v>
      </c>
      <c r="L44" s="181"/>
      <c r="M44" s="181"/>
      <c r="N44" s="181">
        <f>'実質公債費比率（分子）の構造'!O$50</f>
        <v>0</v>
      </c>
      <c r="O44" s="181"/>
      <c r="P44" s="181"/>
    </row>
    <row r="45" spans="1:16" x14ac:dyDescent="0.15">
      <c r="A45" s="181" t="s">
        <v>66</v>
      </c>
      <c r="B45" s="181">
        <f>'実質公債費比率（分子）の構造'!K$49</f>
        <v>116</v>
      </c>
      <c r="C45" s="181"/>
      <c r="D45" s="181"/>
      <c r="E45" s="181">
        <f>'実質公債費比率（分子）の構造'!L$49</f>
        <v>120</v>
      </c>
      <c r="F45" s="181"/>
      <c r="G45" s="181"/>
      <c r="H45" s="181">
        <f>'実質公債費比率（分子）の構造'!M$49</f>
        <v>92</v>
      </c>
      <c r="I45" s="181"/>
      <c r="J45" s="181"/>
      <c r="K45" s="181">
        <f>'実質公債費比率（分子）の構造'!N$49</f>
        <v>100</v>
      </c>
      <c r="L45" s="181"/>
      <c r="M45" s="181"/>
      <c r="N45" s="181">
        <f>'実質公債費比率（分子）の構造'!O$49</f>
        <v>107</v>
      </c>
      <c r="O45" s="181"/>
      <c r="P45" s="181"/>
    </row>
    <row r="46" spans="1:16" x14ac:dyDescent="0.15">
      <c r="A46" s="181" t="s">
        <v>67</v>
      </c>
      <c r="B46" s="181">
        <f>'実質公債費比率（分子）の構造'!K$48</f>
        <v>1619</v>
      </c>
      <c r="C46" s="181"/>
      <c r="D46" s="181"/>
      <c r="E46" s="181">
        <f>'実質公債費比率（分子）の構造'!L$48</f>
        <v>1705</v>
      </c>
      <c r="F46" s="181"/>
      <c r="G46" s="181"/>
      <c r="H46" s="181">
        <f>'実質公債費比率（分子）の構造'!M$48</f>
        <v>1475</v>
      </c>
      <c r="I46" s="181"/>
      <c r="J46" s="181"/>
      <c r="K46" s="181">
        <f>'実質公債費比率（分子）の構造'!N$48</f>
        <v>1497</v>
      </c>
      <c r="L46" s="181"/>
      <c r="M46" s="181"/>
      <c r="N46" s="181">
        <f>'実質公債費比率（分子）の構造'!O$48</f>
        <v>1587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3762</v>
      </c>
      <c r="C49" s="181"/>
      <c r="D49" s="181"/>
      <c r="E49" s="181">
        <f>'実質公債費比率（分子）の構造'!L$45</f>
        <v>3584</v>
      </c>
      <c r="F49" s="181"/>
      <c r="G49" s="181"/>
      <c r="H49" s="181">
        <f>'実質公債費比率（分子）の構造'!M$45</f>
        <v>3487</v>
      </c>
      <c r="I49" s="181"/>
      <c r="J49" s="181"/>
      <c r="K49" s="181">
        <f>'実質公債費比率（分子）の構造'!N$45</f>
        <v>3256</v>
      </c>
      <c r="L49" s="181"/>
      <c r="M49" s="181"/>
      <c r="N49" s="181">
        <f>'実質公債費比率（分子）の構造'!O$45</f>
        <v>3033</v>
      </c>
      <c r="O49" s="181"/>
      <c r="P49" s="181"/>
    </row>
    <row r="50" spans="1:16" x14ac:dyDescent="0.15">
      <c r="A50" s="181" t="s">
        <v>71</v>
      </c>
      <c r="B50" s="181" t="e">
        <f>NA()</f>
        <v>#N/A</v>
      </c>
      <c r="C50" s="181">
        <f>IF(ISNUMBER('実質公債費比率（分子）の構造'!K$53),'実質公債費比率（分子）の構造'!K$53,NA())</f>
        <v>1782</v>
      </c>
      <c r="D50" s="181" t="e">
        <f>NA()</f>
        <v>#N/A</v>
      </c>
      <c r="E50" s="181" t="e">
        <f>NA()</f>
        <v>#N/A</v>
      </c>
      <c r="F50" s="181">
        <f>IF(ISNUMBER('実質公債費比率（分子）の構造'!L$53),'実質公債費比率（分子）の構造'!L$53,NA())</f>
        <v>1793</v>
      </c>
      <c r="G50" s="181" t="e">
        <f>NA()</f>
        <v>#N/A</v>
      </c>
      <c r="H50" s="181" t="e">
        <f>NA()</f>
        <v>#N/A</v>
      </c>
      <c r="I50" s="181">
        <f>IF(ISNUMBER('実質公債費比率（分子）の構造'!M$53),'実質公債費比率（分子）の構造'!M$53,NA())</f>
        <v>1442</v>
      </c>
      <c r="J50" s="181" t="e">
        <f>NA()</f>
        <v>#N/A</v>
      </c>
      <c r="K50" s="181" t="e">
        <f>NA()</f>
        <v>#N/A</v>
      </c>
      <c r="L50" s="181">
        <f>IF(ISNUMBER('実質公債費比率（分子）の構造'!N$53),'実質公債費比率（分子）の構造'!N$53,NA())</f>
        <v>1377</v>
      </c>
      <c r="M50" s="181" t="e">
        <f>NA()</f>
        <v>#N/A</v>
      </c>
      <c r="N50" s="181" t="e">
        <f>NA()</f>
        <v>#N/A</v>
      </c>
      <c r="O50" s="181">
        <f>IF(ISNUMBER('実質公債費比率（分子）の構造'!O$53),'実質公債費比率（分子）の構造'!O$53,NA())</f>
        <v>1357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38087</v>
      </c>
      <c r="E56" s="180"/>
      <c r="F56" s="180"/>
      <c r="G56" s="180">
        <f>'将来負担比率（分子）の構造'!J$52</f>
        <v>36393</v>
      </c>
      <c r="H56" s="180"/>
      <c r="I56" s="180"/>
      <c r="J56" s="180">
        <f>'将来負担比率（分子）の構造'!K$52</f>
        <v>34897</v>
      </c>
      <c r="K56" s="180"/>
      <c r="L56" s="180"/>
      <c r="M56" s="180">
        <f>'将来負担比率（分子）の構造'!L$52</f>
        <v>33952</v>
      </c>
      <c r="N56" s="180"/>
      <c r="O56" s="180"/>
      <c r="P56" s="180">
        <f>'将来負担比率（分子）の構造'!M$52</f>
        <v>33610</v>
      </c>
    </row>
    <row r="57" spans="1:16" x14ac:dyDescent="0.15">
      <c r="A57" s="180" t="s">
        <v>42</v>
      </c>
      <c r="B57" s="180"/>
      <c r="C57" s="180"/>
      <c r="D57" s="180">
        <f>'将来負担比率（分子）の構造'!I$51</f>
        <v>2849</v>
      </c>
      <c r="E57" s="180"/>
      <c r="F57" s="180"/>
      <c r="G57" s="180">
        <f>'将来負担比率（分子）の構造'!J$51</f>
        <v>2871</v>
      </c>
      <c r="H57" s="180"/>
      <c r="I57" s="180"/>
      <c r="J57" s="180">
        <f>'将来負担比率（分子）の構造'!K$51</f>
        <v>2047</v>
      </c>
      <c r="K57" s="180"/>
      <c r="L57" s="180"/>
      <c r="M57" s="180">
        <f>'将来負担比率（分子）の構造'!L$51</f>
        <v>1919</v>
      </c>
      <c r="N57" s="180"/>
      <c r="O57" s="180"/>
      <c r="P57" s="180">
        <f>'将来負担比率（分子）の構造'!M$51</f>
        <v>2229</v>
      </c>
    </row>
    <row r="58" spans="1:16" x14ac:dyDescent="0.15">
      <c r="A58" s="180" t="s">
        <v>41</v>
      </c>
      <c r="B58" s="180"/>
      <c r="C58" s="180"/>
      <c r="D58" s="180">
        <f>'将来負担比率（分子）の構造'!I$50</f>
        <v>11752</v>
      </c>
      <c r="E58" s="180"/>
      <c r="F58" s="180"/>
      <c r="G58" s="180">
        <f>'将来負担比率（分子）の構造'!J$50</f>
        <v>12525</v>
      </c>
      <c r="H58" s="180"/>
      <c r="I58" s="180"/>
      <c r="J58" s="180">
        <f>'将来負担比率（分子）の構造'!K$50</f>
        <v>13602</v>
      </c>
      <c r="K58" s="180"/>
      <c r="L58" s="180"/>
      <c r="M58" s="180">
        <f>'将来負担比率（分子）の構造'!L$50</f>
        <v>15326</v>
      </c>
      <c r="N58" s="180"/>
      <c r="O58" s="180"/>
      <c r="P58" s="180">
        <f>'将来負担比率（分子）の構造'!M$50</f>
        <v>16191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3926</v>
      </c>
      <c r="C62" s="180"/>
      <c r="D62" s="180"/>
      <c r="E62" s="180">
        <f>'将来負担比率（分子）の構造'!J$45</f>
        <v>3434</v>
      </c>
      <c r="F62" s="180"/>
      <c r="G62" s="180"/>
      <c r="H62" s="180">
        <f>'将来負担比率（分子）の構造'!K$45</f>
        <v>3219</v>
      </c>
      <c r="I62" s="180"/>
      <c r="J62" s="180"/>
      <c r="K62" s="180">
        <f>'将来負担比率（分子）の構造'!L$45</f>
        <v>2972</v>
      </c>
      <c r="L62" s="180"/>
      <c r="M62" s="180"/>
      <c r="N62" s="180">
        <f>'将来負担比率（分子）の構造'!M$45</f>
        <v>2594</v>
      </c>
      <c r="O62" s="180"/>
      <c r="P62" s="180"/>
    </row>
    <row r="63" spans="1:16" x14ac:dyDescent="0.15">
      <c r="A63" s="180" t="s">
        <v>34</v>
      </c>
      <c r="B63" s="180">
        <f>'将来負担比率（分子）の構造'!I$44</f>
        <v>496</v>
      </c>
      <c r="C63" s="180"/>
      <c r="D63" s="180"/>
      <c r="E63" s="180">
        <f>'将来負担比率（分子）の構造'!J$44</f>
        <v>715</v>
      </c>
      <c r="F63" s="180"/>
      <c r="G63" s="180"/>
      <c r="H63" s="180">
        <f>'将来負担比率（分子）の構造'!K$44</f>
        <v>682</v>
      </c>
      <c r="I63" s="180"/>
      <c r="J63" s="180"/>
      <c r="K63" s="180">
        <f>'将来負担比率（分子）の構造'!L$44</f>
        <v>680</v>
      </c>
      <c r="L63" s="180"/>
      <c r="M63" s="180"/>
      <c r="N63" s="180">
        <f>'将来負担比率（分子）の構造'!M$44</f>
        <v>749</v>
      </c>
      <c r="O63" s="180"/>
      <c r="P63" s="180"/>
    </row>
    <row r="64" spans="1:16" x14ac:dyDescent="0.15">
      <c r="A64" s="180" t="s">
        <v>33</v>
      </c>
      <c r="B64" s="180">
        <f>'将来負担比率（分子）の構造'!I$43</f>
        <v>22703</v>
      </c>
      <c r="C64" s="180"/>
      <c r="D64" s="180"/>
      <c r="E64" s="180">
        <f>'将来負担比率（分子）の構造'!J$43</f>
        <v>20935</v>
      </c>
      <c r="F64" s="180"/>
      <c r="G64" s="180"/>
      <c r="H64" s="180">
        <f>'将来負担比率（分子）の構造'!K$43</f>
        <v>19511</v>
      </c>
      <c r="I64" s="180"/>
      <c r="J64" s="180"/>
      <c r="K64" s="180">
        <f>'将来負担比率（分子）の構造'!L$43</f>
        <v>19065</v>
      </c>
      <c r="L64" s="180"/>
      <c r="M64" s="180"/>
      <c r="N64" s="180">
        <f>'将来負担比率（分子）の構造'!M$43</f>
        <v>17920</v>
      </c>
      <c r="O64" s="180"/>
      <c r="P64" s="180"/>
    </row>
    <row r="65" spans="1:16" x14ac:dyDescent="0.15">
      <c r="A65" s="180" t="s">
        <v>32</v>
      </c>
      <c r="B65" s="180">
        <f>'将来負担比率（分子）の構造'!I$42</f>
        <v>3</v>
      </c>
      <c r="C65" s="180"/>
      <c r="D65" s="180"/>
      <c r="E65" s="180">
        <f>'将来負担比率（分子）の構造'!J$42</f>
        <v>1</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31747</v>
      </c>
      <c r="C66" s="180"/>
      <c r="D66" s="180"/>
      <c r="E66" s="180">
        <f>'将来負担比率（分子）の構造'!J$41</f>
        <v>29943</v>
      </c>
      <c r="F66" s="180"/>
      <c r="G66" s="180"/>
      <c r="H66" s="180">
        <f>'将来負担比率（分子）の構造'!K$41</f>
        <v>27943</v>
      </c>
      <c r="I66" s="180"/>
      <c r="J66" s="180"/>
      <c r="K66" s="180">
        <f>'将来負担比率（分子）の構造'!L$41</f>
        <v>27840</v>
      </c>
      <c r="L66" s="180"/>
      <c r="M66" s="180"/>
      <c r="N66" s="180">
        <f>'将来負担比率（分子）の構造'!M$41</f>
        <v>28626</v>
      </c>
      <c r="O66" s="180"/>
      <c r="P66" s="180"/>
    </row>
    <row r="67" spans="1:16" x14ac:dyDescent="0.15">
      <c r="A67" s="180" t="s">
        <v>75</v>
      </c>
      <c r="B67" s="180" t="e">
        <f>NA()</f>
        <v>#N/A</v>
      </c>
      <c r="C67" s="180">
        <f>IF(ISNUMBER('将来負担比率（分子）の構造'!I$53), IF('将来負担比率（分子）の構造'!I$53 &lt; 0, 0, '将来負担比率（分子）の構造'!I$53), NA())</f>
        <v>6188</v>
      </c>
      <c r="D67" s="180" t="e">
        <f>NA()</f>
        <v>#N/A</v>
      </c>
      <c r="E67" s="180" t="e">
        <f>NA()</f>
        <v>#N/A</v>
      </c>
      <c r="F67" s="180">
        <f>IF(ISNUMBER('将来負担比率（分子）の構造'!J$53), IF('将来負担比率（分子）の構造'!J$53 &lt; 0, 0, '将来負担比率（分子）の構造'!J$53), NA())</f>
        <v>3241</v>
      </c>
      <c r="G67" s="180" t="e">
        <f>NA()</f>
        <v>#N/A</v>
      </c>
      <c r="H67" s="180" t="e">
        <f>NA()</f>
        <v>#N/A</v>
      </c>
      <c r="I67" s="180">
        <f>IF(ISNUMBER('将来負担比率（分子）の構造'!K$53), IF('将来負担比率（分子）の構造'!K$53 &lt; 0, 0, '将来負担比率（分子）の構造'!K$53), NA())</f>
        <v>810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5912</v>
      </c>
      <c r="C72" s="184">
        <f>基金残高に係る経年分析!G55</f>
        <v>5894</v>
      </c>
      <c r="D72" s="184">
        <f>基金残高に係る経年分析!H55</f>
        <v>5520</v>
      </c>
    </row>
    <row r="73" spans="1:16" x14ac:dyDescent="0.15">
      <c r="A73" s="183" t="s">
        <v>78</v>
      </c>
      <c r="B73" s="184">
        <f>基金残高に係る経年分析!F56</f>
        <v>3113</v>
      </c>
      <c r="C73" s="184">
        <f>基金残高に係る経年分析!G56</f>
        <v>3417</v>
      </c>
      <c r="D73" s="184">
        <f>基金残高に係る経年分析!H56</f>
        <v>3419</v>
      </c>
    </row>
    <row r="74" spans="1:16" x14ac:dyDescent="0.15">
      <c r="A74" s="183" t="s">
        <v>79</v>
      </c>
      <c r="B74" s="184">
        <f>基金残高に係る経年分析!F57</f>
        <v>5433</v>
      </c>
      <c r="C74" s="184">
        <f>基金残高に係る経年分析!G57</f>
        <v>6684</v>
      </c>
      <c r="D74" s="184">
        <f>基金残高に係る経年分析!H57</f>
        <v>7746</v>
      </c>
    </row>
  </sheetData>
  <sheetProtection algorithmName="SHA-512" hashValue="vBPCx9Wqi7bDfMHyU8uhqvVGNSVL5OUMT5H/cnQ4XRVc4nmJkv/KY0dsSxN4GUM/CGjK4zJpxh6qY/U7gUeXMA==" saltValue="N4He6BFeFKT9mCa2Nzfp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7073473</v>
      </c>
      <c r="S5" s="669"/>
      <c r="T5" s="669"/>
      <c r="U5" s="669"/>
      <c r="V5" s="669"/>
      <c r="W5" s="669"/>
      <c r="X5" s="669"/>
      <c r="Y5" s="670"/>
      <c r="Z5" s="671">
        <v>21.4</v>
      </c>
      <c r="AA5" s="671"/>
      <c r="AB5" s="671"/>
      <c r="AC5" s="671"/>
      <c r="AD5" s="672">
        <v>6821876</v>
      </c>
      <c r="AE5" s="672"/>
      <c r="AF5" s="672"/>
      <c r="AG5" s="672"/>
      <c r="AH5" s="672"/>
      <c r="AI5" s="672"/>
      <c r="AJ5" s="672"/>
      <c r="AK5" s="672"/>
      <c r="AL5" s="673">
        <v>39.4</v>
      </c>
      <c r="AM5" s="674"/>
      <c r="AN5" s="674"/>
      <c r="AO5" s="675"/>
      <c r="AP5" s="665" t="s">
        <v>223</v>
      </c>
      <c r="AQ5" s="666"/>
      <c r="AR5" s="666"/>
      <c r="AS5" s="666"/>
      <c r="AT5" s="666"/>
      <c r="AU5" s="666"/>
      <c r="AV5" s="666"/>
      <c r="AW5" s="666"/>
      <c r="AX5" s="666"/>
      <c r="AY5" s="666"/>
      <c r="AZ5" s="666"/>
      <c r="BA5" s="666"/>
      <c r="BB5" s="666"/>
      <c r="BC5" s="666"/>
      <c r="BD5" s="666"/>
      <c r="BE5" s="666"/>
      <c r="BF5" s="667"/>
      <c r="BG5" s="679">
        <v>6787145</v>
      </c>
      <c r="BH5" s="680"/>
      <c r="BI5" s="680"/>
      <c r="BJ5" s="680"/>
      <c r="BK5" s="680"/>
      <c r="BL5" s="680"/>
      <c r="BM5" s="680"/>
      <c r="BN5" s="681"/>
      <c r="BO5" s="682">
        <v>96</v>
      </c>
      <c r="BP5" s="682"/>
      <c r="BQ5" s="682"/>
      <c r="BR5" s="682"/>
      <c r="BS5" s="683">
        <v>64583</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355027</v>
      </c>
      <c r="S6" s="680"/>
      <c r="T6" s="680"/>
      <c r="U6" s="680"/>
      <c r="V6" s="680"/>
      <c r="W6" s="680"/>
      <c r="X6" s="680"/>
      <c r="Y6" s="681"/>
      <c r="Z6" s="682">
        <v>1.1000000000000001</v>
      </c>
      <c r="AA6" s="682"/>
      <c r="AB6" s="682"/>
      <c r="AC6" s="682"/>
      <c r="AD6" s="683">
        <v>355027</v>
      </c>
      <c r="AE6" s="683"/>
      <c r="AF6" s="683"/>
      <c r="AG6" s="683"/>
      <c r="AH6" s="683"/>
      <c r="AI6" s="683"/>
      <c r="AJ6" s="683"/>
      <c r="AK6" s="683"/>
      <c r="AL6" s="684">
        <v>2</v>
      </c>
      <c r="AM6" s="685"/>
      <c r="AN6" s="685"/>
      <c r="AO6" s="686"/>
      <c r="AP6" s="676" t="s">
        <v>228</v>
      </c>
      <c r="AQ6" s="677"/>
      <c r="AR6" s="677"/>
      <c r="AS6" s="677"/>
      <c r="AT6" s="677"/>
      <c r="AU6" s="677"/>
      <c r="AV6" s="677"/>
      <c r="AW6" s="677"/>
      <c r="AX6" s="677"/>
      <c r="AY6" s="677"/>
      <c r="AZ6" s="677"/>
      <c r="BA6" s="677"/>
      <c r="BB6" s="677"/>
      <c r="BC6" s="677"/>
      <c r="BD6" s="677"/>
      <c r="BE6" s="677"/>
      <c r="BF6" s="678"/>
      <c r="BG6" s="679">
        <v>6787145</v>
      </c>
      <c r="BH6" s="680"/>
      <c r="BI6" s="680"/>
      <c r="BJ6" s="680"/>
      <c r="BK6" s="680"/>
      <c r="BL6" s="680"/>
      <c r="BM6" s="680"/>
      <c r="BN6" s="681"/>
      <c r="BO6" s="682">
        <v>96</v>
      </c>
      <c r="BP6" s="682"/>
      <c r="BQ6" s="682"/>
      <c r="BR6" s="682"/>
      <c r="BS6" s="683">
        <v>64583</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225808</v>
      </c>
      <c r="CS6" s="680"/>
      <c r="CT6" s="680"/>
      <c r="CU6" s="680"/>
      <c r="CV6" s="680"/>
      <c r="CW6" s="680"/>
      <c r="CX6" s="680"/>
      <c r="CY6" s="681"/>
      <c r="CZ6" s="673">
        <v>0.7</v>
      </c>
      <c r="DA6" s="674"/>
      <c r="DB6" s="674"/>
      <c r="DC6" s="693"/>
      <c r="DD6" s="688" t="s">
        <v>128</v>
      </c>
      <c r="DE6" s="680"/>
      <c r="DF6" s="680"/>
      <c r="DG6" s="680"/>
      <c r="DH6" s="680"/>
      <c r="DI6" s="680"/>
      <c r="DJ6" s="680"/>
      <c r="DK6" s="680"/>
      <c r="DL6" s="680"/>
      <c r="DM6" s="680"/>
      <c r="DN6" s="680"/>
      <c r="DO6" s="680"/>
      <c r="DP6" s="681"/>
      <c r="DQ6" s="688">
        <v>225808</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10531</v>
      </c>
      <c r="S7" s="680"/>
      <c r="T7" s="680"/>
      <c r="U7" s="680"/>
      <c r="V7" s="680"/>
      <c r="W7" s="680"/>
      <c r="X7" s="680"/>
      <c r="Y7" s="681"/>
      <c r="Z7" s="682">
        <v>0</v>
      </c>
      <c r="AA7" s="682"/>
      <c r="AB7" s="682"/>
      <c r="AC7" s="682"/>
      <c r="AD7" s="683">
        <v>10531</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3076354</v>
      </c>
      <c r="BH7" s="680"/>
      <c r="BI7" s="680"/>
      <c r="BJ7" s="680"/>
      <c r="BK7" s="680"/>
      <c r="BL7" s="680"/>
      <c r="BM7" s="680"/>
      <c r="BN7" s="681"/>
      <c r="BO7" s="682">
        <v>43.5</v>
      </c>
      <c r="BP7" s="682"/>
      <c r="BQ7" s="682"/>
      <c r="BR7" s="682"/>
      <c r="BS7" s="683">
        <v>64583</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5395758</v>
      </c>
      <c r="CS7" s="680"/>
      <c r="CT7" s="680"/>
      <c r="CU7" s="680"/>
      <c r="CV7" s="680"/>
      <c r="CW7" s="680"/>
      <c r="CX7" s="680"/>
      <c r="CY7" s="681"/>
      <c r="CZ7" s="682">
        <v>17.100000000000001</v>
      </c>
      <c r="DA7" s="682"/>
      <c r="DB7" s="682"/>
      <c r="DC7" s="682"/>
      <c r="DD7" s="688">
        <v>1912023</v>
      </c>
      <c r="DE7" s="680"/>
      <c r="DF7" s="680"/>
      <c r="DG7" s="680"/>
      <c r="DH7" s="680"/>
      <c r="DI7" s="680"/>
      <c r="DJ7" s="680"/>
      <c r="DK7" s="680"/>
      <c r="DL7" s="680"/>
      <c r="DM7" s="680"/>
      <c r="DN7" s="680"/>
      <c r="DO7" s="680"/>
      <c r="DP7" s="681"/>
      <c r="DQ7" s="688">
        <v>3188125</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9963</v>
      </c>
      <c r="S8" s="680"/>
      <c r="T8" s="680"/>
      <c r="U8" s="680"/>
      <c r="V8" s="680"/>
      <c r="W8" s="680"/>
      <c r="X8" s="680"/>
      <c r="Y8" s="681"/>
      <c r="Z8" s="682">
        <v>0</v>
      </c>
      <c r="AA8" s="682"/>
      <c r="AB8" s="682"/>
      <c r="AC8" s="682"/>
      <c r="AD8" s="683">
        <v>9963</v>
      </c>
      <c r="AE8" s="683"/>
      <c r="AF8" s="683"/>
      <c r="AG8" s="683"/>
      <c r="AH8" s="683"/>
      <c r="AI8" s="683"/>
      <c r="AJ8" s="683"/>
      <c r="AK8" s="683"/>
      <c r="AL8" s="684">
        <v>0.1</v>
      </c>
      <c r="AM8" s="685"/>
      <c r="AN8" s="685"/>
      <c r="AO8" s="686"/>
      <c r="AP8" s="676" t="s">
        <v>234</v>
      </c>
      <c r="AQ8" s="677"/>
      <c r="AR8" s="677"/>
      <c r="AS8" s="677"/>
      <c r="AT8" s="677"/>
      <c r="AU8" s="677"/>
      <c r="AV8" s="677"/>
      <c r="AW8" s="677"/>
      <c r="AX8" s="677"/>
      <c r="AY8" s="677"/>
      <c r="AZ8" s="677"/>
      <c r="BA8" s="677"/>
      <c r="BB8" s="677"/>
      <c r="BC8" s="677"/>
      <c r="BD8" s="677"/>
      <c r="BE8" s="677"/>
      <c r="BF8" s="678"/>
      <c r="BG8" s="679">
        <v>106087</v>
      </c>
      <c r="BH8" s="680"/>
      <c r="BI8" s="680"/>
      <c r="BJ8" s="680"/>
      <c r="BK8" s="680"/>
      <c r="BL8" s="680"/>
      <c r="BM8" s="680"/>
      <c r="BN8" s="681"/>
      <c r="BO8" s="682">
        <v>1.5</v>
      </c>
      <c r="BP8" s="682"/>
      <c r="BQ8" s="682"/>
      <c r="BR8" s="682"/>
      <c r="BS8" s="688" t="s">
        <v>128</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10940415</v>
      </c>
      <c r="CS8" s="680"/>
      <c r="CT8" s="680"/>
      <c r="CU8" s="680"/>
      <c r="CV8" s="680"/>
      <c r="CW8" s="680"/>
      <c r="CX8" s="680"/>
      <c r="CY8" s="681"/>
      <c r="CZ8" s="682">
        <v>34.799999999999997</v>
      </c>
      <c r="DA8" s="682"/>
      <c r="DB8" s="682"/>
      <c r="DC8" s="682"/>
      <c r="DD8" s="688">
        <v>38349</v>
      </c>
      <c r="DE8" s="680"/>
      <c r="DF8" s="680"/>
      <c r="DG8" s="680"/>
      <c r="DH8" s="680"/>
      <c r="DI8" s="680"/>
      <c r="DJ8" s="680"/>
      <c r="DK8" s="680"/>
      <c r="DL8" s="680"/>
      <c r="DM8" s="680"/>
      <c r="DN8" s="680"/>
      <c r="DO8" s="680"/>
      <c r="DP8" s="681"/>
      <c r="DQ8" s="688">
        <v>4460931</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8012</v>
      </c>
      <c r="S9" s="680"/>
      <c r="T9" s="680"/>
      <c r="U9" s="680"/>
      <c r="V9" s="680"/>
      <c r="W9" s="680"/>
      <c r="X9" s="680"/>
      <c r="Y9" s="681"/>
      <c r="Z9" s="682">
        <v>0</v>
      </c>
      <c r="AA9" s="682"/>
      <c r="AB9" s="682"/>
      <c r="AC9" s="682"/>
      <c r="AD9" s="683">
        <v>8012</v>
      </c>
      <c r="AE9" s="683"/>
      <c r="AF9" s="683"/>
      <c r="AG9" s="683"/>
      <c r="AH9" s="683"/>
      <c r="AI9" s="683"/>
      <c r="AJ9" s="683"/>
      <c r="AK9" s="683"/>
      <c r="AL9" s="684">
        <v>0</v>
      </c>
      <c r="AM9" s="685"/>
      <c r="AN9" s="685"/>
      <c r="AO9" s="686"/>
      <c r="AP9" s="676" t="s">
        <v>237</v>
      </c>
      <c r="AQ9" s="677"/>
      <c r="AR9" s="677"/>
      <c r="AS9" s="677"/>
      <c r="AT9" s="677"/>
      <c r="AU9" s="677"/>
      <c r="AV9" s="677"/>
      <c r="AW9" s="677"/>
      <c r="AX9" s="677"/>
      <c r="AY9" s="677"/>
      <c r="AZ9" s="677"/>
      <c r="BA9" s="677"/>
      <c r="BB9" s="677"/>
      <c r="BC9" s="677"/>
      <c r="BD9" s="677"/>
      <c r="BE9" s="677"/>
      <c r="BF9" s="678"/>
      <c r="BG9" s="679">
        <v>2473049</v>
      </c>
      <c r="BH9" s="680"/>
      <c r="BI9" s="680"/>
      <c r="BJ9" s="680"/>
      <c r="BK9" s="680"/>
      <c r="BL9" s="680"/>
      <c r="BM9" s="680"/>
      <c r="BN9" s="681"/>
      <c r="BO9" s="682">
        <v>35</v>
      </c>
      <c r="BP9" s="682"/>
      <c r="BQ9" s="682"/>
      <c r="BR9" s="682"/>
      <c r="BS9" s="688" t="s">
        <v>238</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2801889</v>
      </c>
      <c r="CS9" s="680"/>
      <c r="CT9" s="680"/>
      <c r="CU9" s="680"/>
      <c r="CV9" s="680"/>
      <c r="CW9" s="680"/>
      <c r="CX9" s="680"/>
      <c r="CY9" s="681"/>
      <c r="CZ9" s="682">
        <v>8.9</v>
      </c>
      <c r="DA9" s="682"/>
      <c r="DB9" s="682"/>
      <c r="DC9" s="682"/>
      <c r="DD9" s="688">
        <v>9720</v>
      </c>
      <c r="DE9" s="680"/>
      <c r="DF9" s="680"/>
      <c r="DG9" s="680"/>
      <c r="DH9" s="680"/>
      <c r="DI9" s="680"/>
      <c r="DJ9" s="680"/>
      <c r="DK9" s="680"/>
      <c r="DL9" s="680"/>
      <c r="DM9" s="680"/>
      <c r="DN9" s="680"/>
      <c r="DO9" s="680"/>
      <c r="DP9" s="681"/>
      <c r="DQ9" s="688">
        <v>2683373</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238</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238</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171304</v>
      </c>
      <c r="BH10" s="680"/>
      <c r="BI10" s="680"/>
      <c r="BJ10" s="680"/>
      <c r="BK10" s="680"/>
      <c r="BL10" s="680"/>
      <c r="BM10" s="680"/>
      <c r="BN10" s="681"/>
      <c r="BO10" s="682">
        <v>2.4</v>
      </c>
      <c r="BP10" s="682"/>
      <c r="BQ10" s="682"/>
      <c r="BR10" s="682"/>
      <c r="BS10" s="688" t="s">
        <v>238</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27844</v>
      </c>
      <c r="CS10" s="680"/>
      <c r="CT10" s="680"/>
      <c r="CU10" s="680"/>
      <c r="CV10" s="680"/>
      <c r="CW10" s="680"/>
      <c r="CX10" s="680"/>
      <c r="CY10" s="681"/>
      <c r="CZ10" s="682">
        <v>0.1</v>
      </c>
      <c r="DA10" s="682"/>
      <c r="DB10" s="682"/>
      <c r="DC10" s="682"/>
      <c r="DD10" s="688" t="s">
        <v>128</v>
      </c>
      <c r="DE10" s="680"/>
      <c r="DF10" s="680"/>
      <c r="DG10" s="680"/>
      <c r="DH10" s="680"/>
      <c r="DI10" s="680"/>
      <c r="DJ10" s="680"/>
      <c r="DK10" s="680"/>
      <c r="DL10" s="680"/>
      <c r="DM10" s="680"/>
      <c r="DN10" s="680"/>
      <c r="DO10" s="680"/>
      <c r="DP10" s="681"/>
      <c r="DQ10" s="688">
        <v>26868</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128</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325914</v>
      </c>
      <c r="BH11" s="680"/>
      <c r="BI11" s="680"/>
      <c r="BJ11" s="680"/>
      <c r="BK11" s="680"/>
      <c r="BL11" s="680"/>
      <c r="BM11" s="680"/>
      <c r="BN11" s="681"/>
      <c r="BO11" s="682">
        <v>4.5999999999999996</v>
      </c>
      <c r="BP11" s="682"/>
      <c r="BQ11" s="682"/>
      <c r="BR11" s="682"/>
      <c r="BS11" s="688">
        <v>64583</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1330616</v>
      </c>
      <c r="CS11" s="680"/>
      <c r="CT11" s="680"/>
      <c r="CU11" s="680"/>
      <c r="CV11" s="680"/>
      <c r="CW11" s="680"/>
      <c r="CX11" s="680"/>
      <c r="CY11" s="681"/>
      <c r="CZ11" s="682">
        <v>4.2</v>
      </c>
      <c r="DA11" s="682"/>
      <c r="DB11" s="682"/>
      <c r="DC11" s="682"/>
      <c r="DD11" s="688">
        <v>245466</v>
      </c>
      <c r="DE11" s="680"/>
      <c r="DF11" s="680"/>
      <c r="DG11" s="680"/>
      <c r="DH11" s="680"/>
      <c r="DI11" s="680"/>
      <c r="DJ11" s="680"/>
      <c r="DK11" s="680"/>
      <c r="DL11" s="680"/>
      <c r="DM11" s="680"/>
      <c r="DN11" s="680"/>
      <c r="DO11" s="680"/>
      <c r="DP11" s="681"/>
      <c r="DQ11" s="688">
        <v>848250</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1210581</v>
      </c>
      <c r="S12" s="680"/>
      <c r="T12" s="680"/>
      <c r="U12" s="680"/>
      <c r="V12" s="680"/>
      <c r="W12" s="680"/>
      <c r="X12" s="680"/>
      <c r="Y12" s="681"/>
      <c r="Z12" s="682">
        <v>3.7</v>
      </c>
      <c r="AA12" s="682"/>
      <c r="AB12" s="682"/>
      <c r="AC12" s="682"/>
      <c r="AD12" s="683">
        <v>1210581</v>
      </c>
      <c r="AE12" s="683"/>
      <c r="AF12" s="683"/>
      <c r="AG12" s="683"/>
      <c r="AH12" s="683"/>
      <c r="AI12" s="683"/>
      <c r="AJ12" s="683"/>
      <c r="AK12" s="683"/>
      <c r="AL12" s="684">
        <v>7</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2997091</v>
      </c>
      <c r="BH12" s="680"/>
      <c r="BI12" s="680"/>
      <c r="BJ12" s="680"/>
      <c r="BK12" s="680"/>
      <c r="BL12" s="680"/>
      <c r="BM12" s="680"/>
      <c r="BN12" s="681"/>
      <c r="BO12" s="682">
        <v>42.4</v>
      </c>
      <c r="BP12" s="682"/>
      <c r="BQ12" s="682"/>
      <c r="BR12" s="682"/>
      <c r="BS12" s="688" t="s">
        <v>238</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700496</v>
      </c>
      <c r="CS12" s="680"/>
      <c r="CT12" s="680"/>
      <c r="CU12" s="680"/>
      <c r="CV12" s="680"/>
      <c r="CW12" s="680"/>
      <c r="CX12" s="680"/>
      <c r="CY12" s="681"/>
      <c r="CZ12" s="682">
        <v>2.2000000000000002</v>
      </c>
      <c r="DA12" s="682"/>
      <c r="DB12" s="682"/>
      <c r="DC12" s="682"/>
      <c r="DD12" s="688">
        <v>3305</v>
      </c>
      <c r="DE12" s="680"/>
      <c r="DF12" s="680"/>
      <c r="DG12" s="680"/>
      <c r="DH12" s="680"/>
      <c r="DI12" s="680"/>
      <c r="DJ12" s="680"/>
      <c r="DK12" s="680"/>
      <c r="DL12" s="680"/>
      <c r="DM12" s="680"/>
      <c r="DN12" s="680"/>
      <c r="DO12" s="680"/>
      <c r="DP12" s="681"/>
      <c r="DQ12" s="688">
        <v>452582</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v>15041</v>
      </c>
      <c r="S13" s="680"/>
      <c r="T13" s="680"/>
      <c r="U13" s="680"/>
      <c r="V13" s="680"/>
      <c r="W13" s="680"/>
      <c r="X13" s="680"/>
      <c r="Y13" s="681"/>
      <c r="Z13" s="682">
        <v>0</v>
      </c>
      <c r="AA13" s="682"/>
      <c r="AB13" s="682"/>
      <c r="AC13" s="682"/>
      <c r="AD13" s="683">
        <v>15041</v>
      </c>
      <c r="AE13" s="683"/>
      <c r="AF13" s="683"/>
      <c r="AG13" s="683"/>
      <c r="AH13" s="683"/>
      <c r="AI13" s="683"/>
      <c r="AJ13" s="683"/>
      <c r="AK13" s="683"/>
      <c r="AL13" s="684">
        <v>0.1</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2976746</v>
      </c>
      <c r="BH13" s="680"/>
      <c r="BI13" s="680"/>
      <c r="BJ13" s="680"/>
      <c r="BK13" s="680"/>
      <c r="BL13" s="680"/>
      <c r="BM13" s="680"/>
      <c r="BN13" s="681"/>
      <c r="BO13" s="682">
        <v>42.1</v>
      </c>
      <c r="BP13" s="682"/>
      <c r="BQ13" s="682"/>
      <c r="BR13" s="682"/>
      <c r="BS13" s="688" t="s">
        <v>128</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2692192</v>
      </c>
      <c r="CS13" s="680"/>
      <c r="CT13" s="680"/>
      <c r="CU13" s="680"/>
      <c r="CV13" s="680"/>
      <c r="CW13" s="680"/>
      <c r="CX13" s="680"/>
      <c r="CY13" s="681"/>
      <c r="CZ13" s="682">
        <v>8.6</v>
      </c>
      <c r="DA13" s="682"/>
      <c r="DB13" s="682"/>
      <c r="DC13" s="682"/>
      <c r="DD13" s="688">
        <v>910255</v>
      </c>
      <c r="DE13" s="680"/>
      <c r="DF13" s="680"/>
      <c r="DG13" s="680"/>
      <c r="DH13" s="680"/>
      <c r="DI13" s="680"/>
      <c r="DJ13" s="680"/>
      <c r="DK13" s="680"/>
      <c r="DL13" s="680"/>
      <c r="DM13" s="680"/>
      <c r="DN13" s="680"/>
      <c r="DO13" s="680"/>
      <c r="DP13" s="681"/>
      <c r="DQ13" s="688">
        <v>2357708</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238</v>
      </c>
      <c r="AE14" s="683"/>
      <c r="AF14" s="683"/>
      <c r="AG14" s="683"/>
      <c r="AH14" s="683"/>
      <c r="AI14" s="683"/>
      <c r="AJ14" s="683"/>
      <c r="AK14" s="683"/>
      <c r="AL14" s="684" t="s">
        <v>128</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204330</v>
      </c>
      <c r="BH14" s="680"/>
      <c r="BI14" s="680"/>
      <c r="BJ14" s="680"/>
      <c r="BK14" s="680"/>
      <c r="BL14" s="680"/>
      <c r="BM14" s="680"/>
      <c r="BN14" s="681"/>
      <c r="BO14" s="682">
        <v>2.9</v>
      </c>
      <c r="BP14" s="682"/>
      <c r="BQ14" s="682"/>
      <c r="BR14" s="682"/>
      <c r="BS14" s="688" t="s">
        <v>238</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1421203</v>
      </c>
      <c r="CS14" s="680"/>
      <c r="CT14" s="680"/>
      <c r="CU14" s="680"/>
      <c r="CV14" s="680"/>
      <c r="CW14" s="680"/>
      <c r="CX14" s="680"/>
      <c r="CY14" s="681"/>
      <c r="CZ14" s="682">
        <v>4.5</v>
      </c>
      <c r="DA14" s="682"/>
      <c r="DB14" s="682"/>
      <c r="DC14" s="682"/>
      <c r="DD14" s="688">
        <v>66957</v>
      </c>
      <c r="DE14" s="680"/>
      <c r="DF14" s="680"/>
      <c r="DG14" s="680"/>
      <c r="DH14" s="680"/>
      <c r="DI14" s="680"/>
      <c r="DJ14" s="680"/>
      <c r="DK14" s="680"/>
      <c r="DL14" s="680"/>
      <c r="DM14" s="680"/>
      <c r="DN14" s="680"/>
      <c r="DO14" s="680"/>
      <c r="DP14" s="681"/>
      <c r="DQ14" s="688">
        <v>1239148</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86792</v>
      </c>
      <c r="S15" s="680"/>
      <c r="T15" s="680"/>
      <c r="U15" s="680"/>
      <c r="V15" s="680"/>
      <c r="W15" s="680"/>
      <c r="X15" s="680"/>
      <c r="Y15" s="681"/>
      <c r="Z15" s="682">
        <v>0.3</v>
      </c>
      <c r="AA15" s="682"/>
      <c r="AB15" s="682"/>
      <c r="AC15" s="682"/>
      <c r="AD15" s="683">
        <v>86792</v>
      </c>
      <c r="AE15" s="683"/>
      <c r="AF15" s="683"/>
      <c r="AG15" s="683"/>
      <c r="AH15" s="683"/>
      <c r="AI15" s="683"/>
      <c r="AJ15" s="683"/>
      <c r="AK15" s="683"/>
      <c r="AL15" s="684">
        <v>0.5</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509370</v>
      </c>
      <c r="BH15" s="680"/>
      <c r="BI15" s="680"/>
      <c r="BJ15" s="680"/>
      <c r="BK15" s="680"/>
      <c r="BL15" s="680"/>
      <c r="BM15" s="680"/>
      <c r="BN15" s="681"/>
      <c r="BO15" s="682">
        <v>7.2</v>
      </c>
      <c r="BP15" s="682"/>
      <c r="BQ15" s="682"/>
      <c r="BR15" s="682"/>
      <c r="BS15" s="688" t="s">
        <v>238</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2870501</v>
      </c>
      <c r="CS15" s="680"/>
      <c r="CT15" s="680"/>
      <c r="CU15" s="680"/>
      <c r="CV15" s="680"/>
      <c r="CW15" s="680"/>
      <c r="CX15" s="680"/>
      <c r="CY15" s="681"/>
      <c r="CZ15" s="682">
        <v>9.1</v>
      </c>
      <c r="DA15" s="682"/>
      <c r="DB15" s="682"/>
      <c r="DC15" s="682"/>
      <c r="DD15" s="688">
        <v>1053324</v>
      </c>
      <c r="DE15" s="680"/>
      <c r="DF15" s="680"/>
      <c r="DG15" s="680"/>
      <c r="DH15" s="680"/>
      <c r="DI15" s="680"/>
      <c r="DJ15" s="680"/>
      <c r="DK15" s="680"/>
      <c r="DL15" s="680"/>
      <c r="DM15" s="680"/>
      <c r="DN15" s="680"/>
      <c r="DO15" s="680"/>
      <c r="DP15" s="681"/>
      <c r="DQ15" s="688">
        <v>1872227</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181</v>
      </c>
      <c r="S16" s="680"/>
      <c r="T16" s="680"/>
      <c r="U16" s="680"/>
      <c r="V16" s="680"/>
      <c r="W16" s="680"/>
      <c r="X16" s="680"/>
      <c r="Y16" s="681"/>
      <c r="Z16" s="682" t="s">
        <v>128</v>
      </c>
      <c r="AA16" s="682"/>
      <c r="AB16" s="682"/>
      <c r="AC16" s="682"/>
      <c r="AD16" s="683" t="s">
        <v>238</v>
      </c>
      <c r="AE16" s="683"/>
      <c r="AF16" s="683"/>
      <c r="AG16" s="683"/>
      <c r="AH16" s="683"/>
      <c r="AI16" s="683"/>
      <c r="AJ16" s="683"/>
      <c r="AK16" s="683"/>
      <c r="AL16" s="684" t="s">
        <v>238</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181</v>
      </c>
      <c r="BH16" s="680"/>
      <c r="BI16" s="680"/>
      <c r="BJ16" s="680"/>
      <c r="BK16" s="680"/>
      <c r="BL16" s="680"/>
      <c r="BM16" s="680"/>
      <c r="BN16" s="681"/>
      <c r="BO16" s="682" t="s">
        <v>238</v>
      </c>
      <c r="BP16" s="682"/>
      <c r="BQ16" s="682"/>
      <c r="BR16" s="682"/>
      <c r="BS16" s="688" t="s">
        <v>128</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39364</v>
      </c>
      <c r="CS16" s="680"/>
      <c r="CT16" s="680"/>
      <c r="CU16" s="680"/>
      <c r="CV16" s="680"/>
      <c r="CW16" s="680"/>
      <c r="CX16" s="680"/>
      <c r="CY16" s="681"/>
      <c r="CZ16" s="682">
        <v>0.1</v>
      </c>
      <c r="DA16" s="682"/>
      <c r="DB16" s="682"/>
      <c r="DC16" s="682"/>
      <c r="DD16" s="688" t="s">
        <v>238</v>
      </c>
      <c r="DE16" s="680"/>
      <c r="DF16" s="680"/>
      <c r="DG16" s="680"/>
      <c r="DH16" s="680"/>
      <c r="DI16" s="680"/>
      <c r="DJ16" s="680"/>
      <c r="DK16" s="680"/>
      <c r="DL16" s="680"/>
      <c r="DM16" s="680"/>
      <c r="DN16" s="680"/>
      <c r="DO16" s="680"/>
      <c r="DP16" s="681"/>
      <c r="DQ16" s="688">
        <v>11875</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27859</v>
      </c>
      <c r="S17" s="680"/>
      <c r="T17" s="680"/>
      <c r="U17" s="680"/>
      <c r="V17" s="680"/>
      <c r="W17" s="680"/>
      <c r="X17" s="680"/>
      <c r="Y17" s="681"/>
      <c r="Z17" s="682">
        <v>0.1</v>
      </c>
      <c r="AA17" s="682"/>
      <c r="AB17" s="682"/>
      <c r="AC17" s="682"/>
      <c r="AD17" s="683">
        <v>27859</v>
      </c>
      <c r="AE17" s="683"/>
      <c r="AF17" s="683"/>
      <c r="AG17" s="683"/>
      <c r="AH17" s="683"/>
      <c r="AI17" s="683"/>
      <c r="AJ17" s="683"/>
      <c r="AK17" s="683"/>
      <c r="AL17" s="684">
        <v>0.2</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3032841</v>
      </c>
      <c r="CS17" s="680"/>
      <c r="CT17" s="680"/>
      <c r="CU17" s="680"/>
      <c r="CV17" s="680"/>
      <c r="CW17" s="680"/>
      <c r="CX17" s="680"/>
      <c r="CY17" s="681"/>
      <c r="CZ17" s="682">
        <v>9.6</v>
      </c>
      <c r="DA17" s="682"/>
      <c r="DB17" s="682"/>
      <c r="DC17" s="682"/>
      <c r="DD17" s="688" t="s">
        <v>238</v>
      </c>
      <c r="DE17" s="680"/>
      <c r="DF17" s="680"/>
      <c r="DG17" s="680"/>
      <c r="DH17" s="680"/>
      <c r="DI17" s="680"/>
      <c r="DJ17" s="680"/>
      <c r="DK17" s="680"/>
      <c r="DL17" s="680"/>
      <c r="DM17" s="680"/>
      <c r="DN17" s="680"/>
      <c r="DO17" s="680"/>
      <c r="DP17" s="681"/>
      <c r="DQ17" s="688">
        <v>3032841</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9709135</v>
      </c>
      <c r="S18" s="680"/>
      <c r="T18" s="680"/>
      <c r="U18" s="680"/>
      <c r="V18" s="680"/>
      <c r="W18" s="680"/>
      <c r="X18" s="680"/>
      <c r="Y18" s="681"/>
      <c r="Z18" s="682">
        <v>29.4</v>
      </c>
      <c r="AA18" s="682"/>
      <c r="AB18" s="682"/>
      <c r="AC18" s="682"/>
      <c r="AD18" s="683">
        <v>8737616</v>
      </c>
      <c r="AE18" s="683"/>
      <c r="AF18" s="683"/>
      <c r="AG18" s="683"/>
      <c r="AH18" s="683"/>
      <c r="AI18" s="683"/>
      <c r="AJ18" s="683"/>
      <c r="AK18" s="683"/>
      <c r="AL18" s="684">
        <v>50.4</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181</v>
      </c>
      <c r="BP18" s="682"/>
      <c r="BQ18" s="682"/>
      <c r="BR18" s="682"/>
      <c r="BS18" s="688" t="s">
        <v>238</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238</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238</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v>8737616</v>
      </c>
      <c r="S19" s="680"/>
      <c r="T19" s="680"/>
      <c r="U19" s="680"/>
      <c r="V19" s="680"/>
      <c r="W19" s="680"/>
      <c r="X19" s="680"/>
      <c r="Y19" s="681"/>
      <c r="Z19" s="682">
        <v>26.5</v>
      </c>
      <c r="AA19" s="682"/>
      <c r="AB19" s="682"/>
      <c r="AC19" s="682"/>
      <c r="AD19" s="683">
        <v>8737616</v>
      </c>
      <c r="AE19" s="683"/>
      <c r="AF19" s="683"/>
      <c r="AG19" s="683"/>
      <c r="AH19" s="683"/>
      <c r="AI19" s="683"/>
      <c r="AJ19" s="683"/>
      <c r="AK19" s="683"/>
      <c r="AL19" s="684">
        <v>50.4</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286328</v>
      </c>
      <c r="BH19" s="680"/>
      <c r="BI19" s="680"/>
      <c r="BJ19" s="680"/>
      <c r="BK19" s="680"/>
      <c r="BL19" s="680"/>
      <c r="BM19" s="680"/>
      <c r="BN19" s="681"/>
      <c r="BO19" s="682">
        <v>4</v>
      </c>
      <c r="BP19" s="682"/>
      <c r="BQ19" s="682"/>
      <c r="BR19" s="682"/>
      <c r="BS19" s="688" t="s">
        <v>238</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238</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270</v>
      </c>
      <c r="C20" s="677"/>
      <c r="D20" s="677"/>
      <c r="E20" s="677"/>
      <c r="F20" s="677"/>
      <c r="G20" s="677"/>
      <c r="H20" s="677"/>
      <c r="I20" s="677"/>
      <c r="J20" s="677"/>
      <c r="K20" s="677"/>
      <c r="L20" s="677"/>
      <c r="M20" s="677"/>
      <c r="N20" s="677"/>
      <c r="O20" s="677"/>
      <c r="P20" s="677"/>
      <c r="Q20" s="678"/>
      <c r="R20" s="679">
        <v>962364</v>
      </c>
      <c r="S20" s="680"/>
      <c r="T20" s="680"/>
      <c r="U20" s="680"/>
      <c r="V20" s="680"/>
      <c r="W20" s="680"/>
      <c r="X20" s="680"/>
      <c r="Y20" s="681"/>
      <c r="Z20" s="682">
        <v>2.9</v>
      </c>
      <c r="AA20" s="682"/>
      <c r="AB20" s="682"/>
      <c r="AC20" s="682"/>
      <c r="AD20" s="683" t="s">
        <v>128</v>
      </c>
      <c r="AE20" s="683"/>
      <c r="AF20" s="683"/>
      <c r="AG20" s="683"/>
      <c r="AH20" s="683"/>
      <c r="AI20" s="683"/>
      <c r="AJ20" s="683"/>
      <c r="AK20" s="683"/>
      <c r="AL20" s="684" t="s">
        <v>238</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286328</v>
      </c>
      <c r="BH20" s="680"/>
      <c r="BI20" s="680"/>
      <c r="BJ20" s="680"/>
      <c r="BK20" s="680"/>
      <c r="BL20" s="680"/>
      <c r="BM20" s="680"/>
      <c r="BN20" s="681"/>
      <c r="BO20" s="682">
        <v>4</v>
      </c>
      <c r="BP20" s="682"/>
      <c r="BQ20" s="682"/>
      <c r="BR20" s="682"/>
      <c r="BS20" s="688" t="s">
        <v>238</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31478927</v>
      </c>
      <c r="CS20" s="680"/>
      <c r="CT20" s="680"/>
      <c r="CU20" s="680"/>
      <c r="CV20" s="680"/>
      <c r="CW20" s="680"/>
      <c r="CX20" s="680"/>
      <c r="CY20" s="681"/>
      <c r="CZ20" s="682">
        <v>100</v>
      </c>
      <c r="DA20" s="682"/>
      <c r="DB20" s="682"/>
      <c r="DC20" s="682"/>
      <c r="DD20" s="688">
        <v>4239399</v>
      </c>
      <c r="DE20" s="680"/>
      <c r="DF20" s="680"/>
      <c r="DG20" s="680"/>
      <c r="DH20" s="680"/>
      <c r="DI20" s="680"/>
      <c r="DJ20" s="680"/>
      <c r="DK20" s="680"/>
      <c r="DL20" s="680"/>
      <c r="DM20" s="680"/>
      <c r="DN20" s="680"/>
      <c r="DO20" s="680"/>
      <c r="DP20" s="681"/>
      <c r="DQ20" s="688">
        <v>20399736</v>
      </c>
      <c r="DR20" s="680"/>
      <c r="DS20" s="680"/>
      <c r="DT20" s="680"/>
      <c r="DU20" s="680"/>
      <c r="DV20" s="680"/>
      <c r="DW20" s="680"/>
      <c r="DX20" s="680"/>
      <c r="DY20" s="680"/>
      <c r="DZ20" s="680"/>
      <c r="EA20" s="680"/>
      <c r="EB20" s="680"/>
      <c r="EC20" s="689"/>
    </row>
    <row r="21" spans="2:133" ht="11.25" customHeight="1" x14ac:dyDescent="0.15">
      <c r="B21" s="676" t="s">
        <v>273</v>
      </c>
      <c r="C21" s="677"/>
      <c r="D21" s="677"/>
      <c r="E21" s="677"/>
      <c r="F21" s="677"/>
      <c r="G21" s="677"/>
      <c r="H21" s="677"/>
      <c r="I21" s="677"/>
      <c r="J21" s="677"/>
      <c r="K21" s="677"/>
      <c r="L21" s="677"/>
      <c r="M21" s="677"/>
      <c r="N21" s="677"/>
      <c r="O21" s="677"/>
      <c r="P21" s="677"/>
      <c r="Q21" s="678"/>
      <c r="R21" s="679">
        <v>9155</v>
      </c>
      <c r="S21" s="680"/>
      <c r="T21" s="680"/>
      <c r="U21" s="680"/>
      <c r="V21" s="680"/>
      <c r="W21" s="680"/>
      <c r="X21" s="680"/>
      <c r="Y21" s="681"/>
      <c r="Z21" s="682">
        <v>0</v>
      </c>
      <c r="AA21" s="682"/>
      <c r="AB21" s="682"/>
      <c r="AC21" s="682"/>
      <c r="AD21" s="683" t="s">
        <v>128</v>
      </c>
      <c r="AE21" s="683"/>
      <c r="AF21" s="683"/>
      <c r="AG21" s="683"/>
      <c r="AH21" s="683"/>
      <c r="AI21" s="683"/>
      <c r="AJ21" s="683"/>
      <c r="AK21" s="683"/>
      <c r="AL21" s="684" t="s">
        <v>238</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v>34731</v>
      </c>
      <c r="BH21" s="680"/>
      <c r="BI21" s="680"/>
      <c r="BJ21" s="680"/>
      <c r="BK21" s="680"/>
      <c r="BL21" s="680"/>
      <c r="BM21" s="680"/>
      <c r="BN21" s="681"/>
      <c r="BO21" s="682">
        <v>0.5</v>
      </c>
      <c r="BP21" s="682"/>
      <c r="BQ21" s="682"/>
      <c r="BR21" s="682"/>
      <c r="BS21" s="688" t="s">
        <v>238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275</v>
      </c>
      <c r="C22" s="677"/>
      <c r="D22" s="677"/>
      <c r="E22" s="677"/>
      <c r="F22" s="677"/>
      <c r="G22" s="677"/>
      <c r="H22" s="677"/>
      <c r="I22" s="677"/>
      <c r="J22" s="677"/>
      <c r="K22" s="677"/>
      <c r="L22" s="677"/>
      <c r="M22" s="677"/>
      <c r="N22" s="677"/>
      <c r="O22" s="677"/>
      <c r="P22" s="677"/>
      <c r="Q22" s="678"/>
      <c r="R22" s="679">
        <v>18506414</v>
      </c>
      <c r="S22" s="680"/>
      <c r="T22" s="680"/>
      <c r="U22" s="680"/>
      <c r="V22" s="680"/>
      <c r="W22" s="680"/>
      <c r="X22" s="680"/>
      <c r="Y22" s="681"/>
      <c r="Z22" s="682">
        <v>56</v>
      </c>
      <c r="AA22" s="682"/>
      <c r="AB22" s="682"/>
      <c r="AC22" s="682"/>
      <c r="AD22" s="683">
        <v>17283298</v>
      </c>
      <c r="AE22" s="683"/>
      <c r="AF22" s="683"/>
      <c r="AG22" s="683"/>
      <c r="AH22" s="683"/>
      <c r="AI22" s="683"/>
      <c r="AJ22" s="683"/>
      <c r="AK22" s="683"/>
      <c r="AL22" s="684">
        <v>99.8</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238</v>
      </c>
      <c r="BP22" s="682"/>
      <c r="BQ22" s="682"/>
      <c r="BR22" s="682"/>
      <c r="BS22" s="688" t="s">
        <v>128</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278</v>
      </c>
      <c r="C23" s="677"/>
      <c r="D23" s="677"/>
      <c r="E23" s="677"/>
      <c r="F23" s="677"/>
      <c r="G23" s="677"/>
      <c r="H23" s="677"/>
      <c r="I23" s="677"/>
      <c r="J23" s="677"/>
      <c r="K23" s="677"/>
      <c r="L23" s="677"/>
      <c r="M23" s="677"/>
      <c r="N23" s="677"/>
      <c r="O23" s="677"/>
      <c r="P23" s="677"/>
      <c r="Q23" s="678"/>
      <c r="R23" s="679">
        <v>9375</v>
      </c>
      <c r="S23" s="680"/>
      <c r="T23" s="680"/>
      <c r="U23" s="680"/>
      <c r="V23" s="680"/>
      <c r="W23" s="680"/>
      <c r="X23" s="680"/>
      <c r="Y23" s="681"/>
      <c r="Z23" s="682">
        <v>0</v>
      </c>
      <c r="AA23" s="682"/>
      <c r="AB23" s="682"/>
      <c r="AC23" s="682"/>
      <c r="AD23" s="683">
        <v>9375</v>
      </c>
      <c r="AE23" s="683"/>
      <c r="AF23" s="683"/>
      <c r="AG23" s="683"/>
      <c r="AH23" s="683"/>
      <c r="AI23" s="683"/>
      <c r="AJ23" s="683"/>
      <c r="AK23" s="683"/>
      <c r="AL23" s="684">
        <v>0.1</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v>251597</v>
      </c>
      <c r="BH23" s="680"/>
      <c r="BI23" s="680"/>
      <c r="BJ23" s="680"/>
      <c r="BK23" s="680"/>
      <c r="BL23" s="680"/>
      <c r="BM23" s="680"/>
      <c r="BN23" s="681"/>
      <c r="BO23" s="682">
        <v>3.6</v>
      </c>
      <c r="BP23" s="682"/>
      <c r="BQ23" s="682"/>
      <c r="BR23" s="682"/>
      <c r="BS23" s="688" t="s">
        <v>128</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15">
      <c r="B24" s="676" t="s">
        <v>285</v>
      </c>
      <c r="C24" s="677"/>
      <c r="D24" s="677"/>
      <c r="E24" s="677"/>
      <c r="F24" s="677"/>
      <c r="G24" s="677"/>
      <c r="H24" s="677"/>
      <c r="I24" s="677"/>
      <c r="J24" s="677"/>
      <c r="K24" s="677"/>
      <c r="L24" s="677"/>
      <c r="M24" s="677"/>
      <c r="N24" s="677"/>
      <c r="O24" s="677"/>
      <c r="P24" s="677"/>
      <c r="Q24" s="678"/>
      <c r="R24" s="679">
        <v>299854</v>
      </c>
      <c r="S24" s="680"/>
      <c r="T24" s="680"/>
      <c r="U24" s="680"/>
      <c r="V24" s="680"/>
      <c r="W24" s="680"/>
      <c r="X24" s="680"/>
      <c r="Y24" s="681"/>
      <c r="Z24" s="682">
        <v>0.9</v>
      </c>
      <c r="AA24" s="682"/>
      <c r="AB24" s="682"/>
      <c r="AC24" s="682"/>
      <c r="AD24" s="683" t="s">
        <v>238</v>
      </c>
      <c r="AE24" s="683"/>
      <c r="AF24" s="683"/>
      <c r="AG24" s="683"/>
      <c r="AH24" s="683"/>
      <c r="AI24" s="683"/>
      <c r="AJ24" s="683"/>
      <c r="AK24" s="683"/>
      <c r="AL24" s="684" t="s">
        <v>128</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238</v>
      </c>
      <c r="BH24" s="680"/>
      <c r="BI24" s="680"/>
      <c r="BJ24" s="680"/>
      <c r="BK24" s="680"/>
      <c r="BL24" s="680"/>
      <c r="BM24" s="680"/>
      <c r="BN24" s="681"/>
      <c r="BO24" s="682" t="s">
        <v>181</v>
      </c>
      <c r="BP24" s="682"/>
      <c r="BQ24" s="682"/>
      <c r="BR24" s="682"/>
      <c r="BS24" s="688" t="s">
        <v>128</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13914731</v>
      </c>
      <c r="CS24" s="669"/>
      <c r="CT24" s="669"/>
      <c r="CU24" s="669"/>
      <c r="CV24" s="669"/>
      <c r="CW24" s="669"/>
      <c r="CX24" s="669"/>
      <c r="CY24" s="670"/>
      <c r="CZ24" s="673">
        <v>44.2</v>
      </c>
      <c r="DA24" s="674"/>
      <c r="DB24" s="674"/>
      <c r="DC24" s="693"/>
      <c r="DD24" s="712">
        <v>8027318</v>
      </c>
      <c r="DE24" s="669"/>
      <c r="DF24" s="669"/>
      <c r="DG24" s="669"/>
      <c r="DH24" s="669"/>
      <c r="DI24" s="669"/>
      <c r="DJ24" s="669"/>
      <c r="DK24" s="670"/>
      <c r="DL24" s="712">
        <v>7986835</v>
      </c>
      <c r="DM24" s="669"/>
      <c r="DN24" s="669"/>
      <c r="DO24" s="669"/>
      <c r="DP24" s="669"/>
      <c r="DQ24" s="669"/>
      <c r="DR24" s="669"/>
      <c r="DS24" s="669"/>
      <c r="DT24" s="669"/>
      <c r="DU24" s="669"/>
      <c r="DV24" s="670"/>
      <c r="DW24" s="673">
        <v>44</v>
      </c>
      <c r="DX24" s="674"/>
      <c r="DY24" s="674"/>
      <c r="DZ24" s="674"/>
      <c r="EA24" s="674"/>
      <c r="EB24" s="674"/>
      <c r="EC24" s="675"/>
    </row>
    <row r="25" spans="2:133" ht="11.25" customHeight="1" x14ac:dyDescent="0.15">
      <c r="B25" s="676" t="s">
        <v>288</v>
      </c>
      <c r="C25" s="677"/>
      <c r="D25" s="677"/>
      <c r="E25" s="677"/>
      <c r="F25" s="677"/>
      <c r="G25" s="677"/>
      <c r="H25" s="677"/>
      <c r="I25" s="677"/>
      <c r="J25" s="677"/>
      <c r="K25" s="677"/>
      <c r="L25" s="677"/>
      <c r="M25" s="677"/>
      <c r="N25" s="677"/>
      <c r="O25" s="677"/>
      <c r="P25" s="677"/>
      <c r="Q25" s="678"/>
      <c r="R25" s="679">
        <v>163378</v>
      </c>
      <c r="S25" s="680"/>
      <c r="T25" s="680"/>
      <c r="U25" s="680"/>
      <c r="V25" s="680"/>
      <c r="W25" s="680"/>
      <c r="X25" s="680"/>
      <c r="Y25" s="681"/>
      <c r="Z25" s="682">
        <v>0.5</v>
      </c>
      <c r="AA25" s="682"/>
      <c r="AB25" s="682"/>
      <c r="AC25" s="682"/>
      <c r="AD25" s="683">
        <v>19856</v>
      </c>
      <c r="AE25" s="683"/>
      <c r="AF25" s="683"/>
      <c r="AG25" s="683"/>
      <c r="AH25" s="683"/>
      <c r="AI25" s="683"/>
      <c r="AJ25" s="683"/>
      <c r="AK25" s="683"/>
      <c r="AL25" s="684">
        <v>0.1</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238</v>
      </c>
      <c r="BP25" s="682"/>
      <c r="BQ25" s="682"/>
      <c r="BR25" s="682"/>
      <c r="BS25" s="688" t="s">
        <v>238</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3087907</v>
      </c>
      <c r="CS25" s="715"/>
      <c r="CT25" s="715"/>
      <c r="CU25" s="715"/>
      <c r="CV25" s="715"/>
      <c r="CW25" s="715"/>
      <c r="CX25" s="715"/>
      <c r="CY25" s="716"/>
      <c r="CZ25" s="684">
        <v>9.8000000000000007</v>
      </c>
      <c r="DA25" s="713"/>
      <c r="DB25" s="713"/>
      <c r="DC25" s="717"/>
      <c r="DD25" s="688">
        <v>3039762</v>
      </c>
      <c r="DE25" s="715"/>
      <c r="DF25" s="715"/>
      <c r="DG25" s="715"/>
      <c r="DH25" s="715"/>
      <c r="DI25" s="715"/>
      <c r="DJ25" s="715"/>
      <c r="DK25" s="716"/>
      <c r="DL25" s="688">
        <v>3002492</v>
      </c>
      <c r="DM25" s="715"/>
      <c r="DN25" s="715"/>
      <c r="DO25" s="715"/>
      <c r="DP25" s="715"/>
      <c r="DQ25" s="715"/>
      <c r="DR25" s="715"/>
      <c r="DS25" s="715"/>
      <c r="DT25" s="715"/>
      <c r="DU25" s="715"/>
      <c r="DV25" s="716"/>
      <c r="DW25" s="684">
        <v>16.5</v>
      </c>
      <c r="DX25" s="713"/>
      <c r="DY25" s="713"/>
      <c r="DZ25" s="713"/>
      <c r="EA25" s="713"/>
      <c r="EB25" s="713"/>
      <c r="EC25" s="714"/>
    </row>
    <row r="26" spans="2:133" ht="11.25" customHeight="1" x14ac:dyDescent="0.15">
      <c r="B26" s="676" t="s">
        <v>291</v>
      </c>
      <c r="C26" s="677"/>
      <c r="D26" s="677"/>
      <c r="E26" s="677"/>
      <c r="F26" s="677"/>
      <c r="G26" s="677"/>
      <c r="H26" s="677"/>
      <c r="I26" s="677"/>
      <c r="J26" s="677"/>
      <c r="K26" s="677"/>
      <c r="L26" s="677"/>
      <c r="M26" s="677"/>
      <c r="N26" s="677"/>
      <c r="O26" s="677"/>
      <c r="P26" s="677"/>
      <c r="Q26" s="678"/>
      <c r="R26" s="679">
        <v>48293</v>
      </c>
      <c r="S26" s="680"/>
      <c r="T26" s="680"/>
      <c r="U26" s="680"/>
      <c r="V26" s="680"/>
      <c r="W26" s="680"/>
      <c r="X26" s="680"/>
      <c r="Y26" s="681"/>
      <c r="Z26" s="682">
        <v>0.1</v>
      </c>
      <c r="AA26" s="682"/>
      <c r="AB26" s="682"/>
      <c r="AC26" s="682"/>
      <c r="AD26" s="683">
        <v>6845</v>
      </c>
      <c r="AE26" s="683"/>
      <c r="AF26" s="683"/>
      <c r="AG26" s="683"/>
      <c r="AH26" s="683"/>
      <c r="AI26" s="683"/>
      <c r="AJ26" s="683"/>
      <c r="AK26" s="683"/>
      <c r="AL26" s="684">
        <v>0</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238</v>
      </c>
      <c r="BH26" s="680"/>
      <c r="BI26" s="680"/>
      <c r="BJ26" s="680"/>
      <c r="BK26" s="680"/>
      <c r="BL26" s="680"/>
      <c r="BM26" s="680"/>
      <c r="BN26" s="681"/>
      <c r="BO26" s="682" t="s">
        <v>238</v>
      </c>
      <c r="BP26" s="682"/>
      <c r="BQ26" s="682"/>
      <c r="BR26" s="682"/>
      <c r="BS26" s="688" t="s">
        <v>238</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1837861</v>
      </c>
      <c r="CS26" s="680"/>
      <c r="CT26" s="680"/>
      <c r="CU26" s="680"/>
      <c r="CV26" s="680"/>
      <c r="CW26" s="680"/>
      <c r="CX26" s="680"/>
      <c r="CY26" s="681"/>
      <c r="CZ26" s="684">
        <v>5.8</v>
      </c>
      <c r="DA26" s="713"/>
      <c r="DB26" s="713"/>
      <c r="DC26" s="717"/>
      <c r="DD26" s="688">
        <v>1816081</v>
      </c>
      <c r="DE26" s="680"/>
      <c r="DF26" s="680"/>
      <c r="DG26" s="680"/>
      <c r="DH26" s="680"/>
      <c r="DI26" s="680"/>
      <c r="DJ26" s="680"/>
      <c r="DK26" s="681"/>
      <c r="DL26" s="688" t="s">
        <v>128</v>
      </c>
      <c r="DM26" s="680"/>
      <c r="DN26" s="680"/>
      <c r="DO26" s="680"/>
      <c r="DP26" s="680"/>
      <c r="DQ26" s="680"/>
      <c r="DR26" s="680"/>
      <c r="DS26" s="680"/>
      <c r="DT26" s="680"/>
      <c r="DU26" s="680"/>
      <c r="DV26" s="681"/>
      <c r="DW26" s="684" t="s">
        <v>238</v>
      </c>
      <c r="DX26" s="713"/>
      <c r="DY26" s="713"/>
      <c r="DZ26" s="713"/>
      <c r="EA26" s="713"/>
      <c r="EB26" s="713"/>
      <c r="EC26" s="714"/>
    </row>
    <row r="27" spans="2:133" ht="11.25" customHeight="1" x14ac:dyDescent="0.15">
      <c r="B27" s="676" t="s">
        <v>294</v>
      </c>
      <c r="C27" s="677"/>
      <c r="D27" s="677"/>
      <c r="E27" s="677"/>
      <c r="F27" s="677"/>
      <c r="G27" s="677"/>
      <c r="H27" s="677"/>
      <c r="I27" s="677"/>
      <c r="J27" s="677"/>
      <c r="K27" s="677"/>
      <c r="L27" s="677"/>
      <c r="M27" s="677"/>
      <c r="N27" s="677"/>
      <c r="O27" s="677"/>
      <c r="P27" s="677"/>
      <c r="Q27" s="678"/>
      <c r="R27" s="679">
        <v>4875754</v>
      </c>
      <c r="S27" s="680"/>
      <c r="T27" s="680"/>
      <c r="U27" s="680"/>
      <c r="V27" s="680"/>
      <c r="W27" s="680"/>
      <c r="X27" s="680"/>
      <c r="Y27" s="681"/>
      <c r="Z27" s="682">
        <v>14.8</v>
      </c>
      <c r="AA27" s="682"/>
      <c r="AB27" s="682"/>
      <c r="AC27" s="682"/>
      <c r="AD27" s="683" t="s">
        <v>238</v>
      </c>
      <c r="AE27" s="683"/>
      <c r="AF27" s="683"/>
      <c r="AG27" s="683"/>
      <c r="AH27" s="683"/>
      <c r="AI27" s="683"/>
      <c r="AJ27" s="683"/>
      <c r="AK27" s="683"/>
      <c r="AL27" s="684" t="s">
        <v>128</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7073473</v>
      </c>
      <c r="BH27" s="680"/>
      <c r="BI27" s="680"/>
      <c r="BJ27" s="680"/>
      <c r="BK27" s="680"/>
      <c r="BL27" s="680"/>
      <c r="BM27" s="680"/>
      <c r="BN27" s="681"/>
      <c r="BO27" s="682">
        <v>100</v>
      </c>
      <c r="BP27" s="682"/>
      <c r="BQ27" s="682"/>
      <c r="BR27" s="682"/>
      <c r="BS27" s="688">
        <v>64583</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7793983</v>
      </c>
      <c r="CS27" s="715"/>
      <c r="CT27" s="715"/>
      <c r="CU27" s="715"/>
      <c r="CV27" s="715"/>
      <c r="CW27" s="715"/>
      <c r="CX27" s="715"/>
      <c r="CY27" s="716"/>
      <c r="CZ27" s="684">
        <v>24.8</v>
      </c>
      <c r="DA27" s="713"/>
      <c r="DB27" s="713"/>
      <c r="DC27" s="717"/>
      <c r="DD27" s="688">
        <v>1954715</v>
      </c>
      <c r="DE27" s="715"/>
      <c r="DF27" s="715"/>
      <c r="DG27" s="715"/>
      <c r="DH27" s="715"/>
      <c r="DI27" s="715"/>
      <c r="DJ27" s="715"/>
      <c r="DK27" s="716"/>
      <c r="DL27" s="688">
        <v>1951502</v>
      </c>
      <c r="DM27" s="715"/>
      <c r="DN27" s="715"/>
      <c r="DO27" s="715"/>
      <c r="DP27" s="715"/>
      <c r="DQ27" s="715"/>
      <c r="DR27" s="715"/>
      <c r="DS27" s="715"/>
      <c r="DT27" s="715"/>
      <c r="DU27" s="715"/>
      <c r="DV27" s="716"/>
      <c r="DW27" s="684">
        <v>10.7</v>
      </c>
      <c r="DX27" s="713"/>
      <c r="DY27" s="713"/>
      <c r="DZ27" s="713"/>
      <c r="EA27" s="713"/>
      <c r="EB27" s="713"/>
      <c r="EC27" s="714"/>
    </row>
    <row r="28" spans="2:133" ht="11.25" customHeight="1" x14ac:dyDescent="0.15">
      <c r="B28" s="721" t="s">
        <v>297</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238</v>
      </c>
      <c r="AA28" s="682"/>
      <c r="AB28" s="682"/>
      <c r="AC28" s="682"/>
      <c r="AD28" s="683" t="s">
        <v>238</v>
      </c>
      <c r="AE28" s="683"/>
      <c r="AF28" s="683"/>
      <c r="AG28" s="683"/>
      <c r="AH28" s="683"/>
      <c r="AI28" s="683"/>
      <c r="AJ28" s="683"/>
      <c r="AK28" s="683"/>
      <c r="AL28" s="684" t="s">
        <v>238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3032841</v>
      </c>
      <c r="CS28" s="680"/>
      <c r="CT28" s="680"/>
      <c r="CU28" s="680"/>
      <c r="CV28" s="680"/>
      <c r="CW28" s="680"/>
      <c r="CX28" s="680"/>
      <c r="CY28" s="681"/>
      <c r="CZ28" s="684">
        <v>9.6</v>
      </c>
      <c r="DA28" s="713"/>
      <c r="DB28" s="713"/>
      <c r="DC28" s="717"/>
      <c r="DD28" s="688">
        <v>3032841</v>
      </c>
      <c r="DE28" s="680"/>
      <c r="DF28" s="680"/>
      <c r="DG28" s="680"/>
      <c r="DH28" s="680"/>
      <c r="DI28" s="680"/>
      <c r="DJ28" s="680"/>
      <c r="DK28" s="681"/>
      <c r="DL28" s="688">
        <v>3032841</v>
      </c>
      <c r="DM28" s="680"/>
      <c r="DN28" s="680"/>
      <c r="DO28" s="680"/>
      <c r="DP28" s="680"/>
      <c r="DQ28" s="680"/>
      <c r="DR28" s="680"/>
      <c r="DS28" s="680"/>
      <c r="DT28" s="680"/>
      <c r="DU28" s="680"/>
      <c r="DV28" s="681"/>
      <c r="DW28" s="684">
        <v>16.7</v>
      </c>
      <c r="DX28" s="713"/>
      <c r="DY28" s="713"/>
      <c r="DZ28" s="713"/>
      <c r="EA28" s="713"/>
      <c r="EB28" s="713"/>
      <c r="EC28" s="714"/>
    </row>
    <row r="29" spans="2:133" ht="11.25" customHeight="1" x14ac:dyDescent="0.15">
      <c r="B29" s="676" t="s">
        <v>299</v>
      </c>
      <c r="C29" s="677"/>
      <c r="D29" s="677"/>
      <c r="E29" s="677"/>
      <c r="F29" s="677"/>
      <c r="G29" s="677"/>
      <c r="H29" s="677"/>
      <c r="I29" s="677"/>
      <c r="J29" s="677"/>
      <c r="K29" s="677"/>
      <c r="L29" s="677"/>
      <c r="M29" s="677"/>
      <c r="N29" s="677"/>
      <c r="O29" s="677"/>
      <c r="P29" s="677"/>
      <c r="Q29" s="678"/>
      <c r="R29" s="679">
        <v>3298174</v>
      </c>
      <c r="S29" s="680"/>
      <c r="T29" s="680"/>
      <c r="U29" s="680"/>
      <c r="V29" s="680"/>
      <c r="W29" s="680"/>
      <c r="X29" s="680"/>
      <c r="Y29" s="681"/>
      <c r="Z29" s="682">
        <v>10</v>
      </c>
      <c r="AA29" s="682"/>
      <c r="AB29" s="682"/>
      <c r="AC29" s="682"/>
      <c r="AD29" s="683" t="s">
        <v>128</v>
      </c>
      <c r="AE29" s="683"/>
      <c r="AF29" s="683"/>
      <c r="AG29" s="683"/>
      <c r="AH29" s="683"/>
      <c r="AI29" s="683"/>
      <c r="AJ29" s="683"/>
      <c r="AK29" s="683"/>
      <c r="AL29" s="684" t="s">
        <v>238</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70</v>
      </c>
      <c r="CG29" s="695"/>
      <c r="CH29" s="695"/>
      <c r="CI29" s="695"/>
      <c r="CJ29" s="695"/>
      <c r="CK29" s="695"/>
      <c r="CL29" s="695"/>
      <c r="CM29" s="695"/>
      <c r="CN29" s="695"/>
      <c r="CO29" s="695"/>
      <c r="CP29" s="695"/>
      <c r="CQ29" s="696"/>
      <c r="CR29" s="679">
        <v>3032791</v>
      </c>
      <c r="CS29" s="715"/>
      <c r="CT29" s="715"/>
      <c r="CU29" s="715"/>
      <c r="CV29" s="715"/>
      <c r="CW29" s="715"/>
      <c r="CX29" s="715"/>
      <c r="CY29" s="716"/>
      <c r="CZ29" s="684">
        <v>9.6</v>
      </c>
      <c r="DA29" s="713"/>
      <c r="DB29" s="713"/>
      <c r="DC29" s="717"/>
      <c r="DD29" s="688">
        <v>3032791</v>
      </c>
      <c r="DE29" s="715"/>
      <c r="DF29" s="715"/>
      <c r="DG29" s="715"/>
      <c r="DH29" s="715"/>
      <c r="DI29" s="715"/>
      <c r="DJ29" s="715"/>
      <c r="DK29" s="716"/>
      <c r="DL29" s="688">
        <v>3032791</v>
      </c>
      <c r="DM29" s="715"/>
      <c r="DN29" s="715"/>
      <c r="DO29" s="715"/>
      <c r="DP29" s="715"/>
      <c r="DQ29" s="715"/>
      <c r="DR29" s="715"/>
      <c r="DS29" s="715"/>
      <c r="DT29" s="715"/>
      <c r="DU29" s="715"/>
      <c r="DV29" s="716"/>
      <c r="DW29" s="684">
        <v>16.7</v>
      </c>
      <c r="DX29" s="713"/>
      <c r="DY29" s="713"/>
      <c r="DZ29" s="713"/>
      <c r="EA29" s="713"/>
      <c r="EB29" s="713"/>
      <c r="EC29" s="714"/>
    </row>
    <row r="30" spans="2:133" ht="11.25" customHeight="1" x14ac:dyDescent="0.15">
      <c r="B30" s="676" t="s">
        <v>303</v>
      </c>
      <c r="C30" s="677"/>
      <c r="D30" s="677"/>
      <c r="E30" s="677"/>
      <c r="F30" s="677"/>
      <c r="G30" s="677"/>
      <c r="H30" s="677"/>
      <c r="I30" s="677"/>
      <c r="J30" s="677"/>
      <c r="K30" s="677"/>
      <c r="L30" s="677"/>
      <c r="M30" s="677"/>
      <c r="N30" s="677"/>
      <c r="O30" s="677"/>
      <c r="P30" s="677"/>
      <c r="Q30" s="678"/>
      <c r="R30" s="679">
        <v>99349</v>
      </c>
      <c r="S30" s="680"/>
      <c r="T30" s="680"/>
      <c r="U30" s="680"/>
      <c r="V30" s="680"/>
      <c r="W30" s="680"/>
      <c r="X30" s="680"/>
      <c r="Y30" s="681"/>
      <c r="Z30" s="682">
        <v>0.3</v>
      </c>
      <c r="AA30" s="682"/>
      <c r="AB30" s="682"/>
      <c r="AC30" s="682"/>
      <c r="AD30" s="683" t="s">
        <v>238</v>
      </c>
      <c r="AE30" s="683"/>
      <c r="AF30" s="683"/>
      <c r="AG30" s="683"/>
      <c r="AH30" s="683"/>
      <c r="AI30" s="683"/>
      <c r="AJ30" s="683"/>
      <c r="AK30" s="683"/>
      <c r="AL30" s="684" t="s">
        <v>128</v>
      </c>
      <c r="AM30" s="685"/>
      <c r="AN30" s="685"/>
      <c r="AO30" s="686"/>
      <c r="AP30" s="727" t="s">
        <v>304</v>
      </c>
      <c r="AQ30" s="728"/>
      <c r="AR30" s="728"/>
      <c r="AS30" s="728"/>
      <c r="AT30" s="733" t="s">
        <v>305</v>
      </c>
      <c r="AU30" s="230"/>
      <c r="AV30" s="230"/>
      <c r="AW30" s="230"/>
      <c r="AX30" s="665" t="s">
        <v>184</v>
      </c>
      <c r="AY30" s="666"/>
      <c r="AZ30" s="666"/>
      <c r="BA30" s="666"/>
      <c r="BB30" s="666"/>
      <c r="BC30" s="666"/>
      <c r="BD30" s="666"/>
      <c r="BE30" s="666"/>
      <c r="BF30" s="667"/>
      <c r="BG30" s="739">
        <v>99.4</v>
      </c>
      <c r="BH30" s="740"/>
      <c r="BI30" s="740"/>
      <c r="BJ30" s="740"/>
      <c r="BK30" s="740"/>
      <c r="BL30" s="740"/>
      <c r="BM30" s="674">
        <v>95.2</v>
      </c>
      <c r="BN30" s="740"/>
      <c r="BO30" s="740"/>
      <c r="BP30" s="740"/>
      <c r="BQ30" s="741"/>
      <c r="BR30" s="739">
        <v>99.3</v>
      </c>
      <c r="BS30" s="740"/>
      <c r="BT30" s="740"/>
      <c r="BU30" s="740"/>
      <c r="BV30" s="740"/>
      <c r="BW30" s="740"/>
      <c r="BX30" s="674">
        <v>93.4</v>
      </c>
      <c r="BY30" s="740"/>
      <c r="BZ30" s="740"/>
      <c r="CA30" s="740"/>
      <c r="CB30" s="741"/>
      <c r="CD30" s="744"/>
      <c r="CE30" s="745"/>
      <c r="CF30" s="694" t="s">
        <v>306</v>
      </c>
      <c r="CG30" s="695"/>
      <c r="CH30" s="695"/>
      <c r="CI30" s="695"/>
      <c r="CJ30" s="695"/>
      <c r="CK30" s="695"/>
      <c r="CL30" s="695"/>
      <c r="CM30" s="695"/>
      <c r="CN30" s="695"/>
      <c r="CO30" s="695"/>
      <c r="CP30" s="695"/>
      <c r="CQ30" s="696"/>
      <c r="CR30" s="679">
        <v>2803976</v>
      </c>
      <c r="CS30" s="680"/>
      <c r="CT30" s="680"/>
      <c r="CU30" s="680"/>
      <c r="CV30" s="680"/>
      <c r="CW30" s="680"/>
      <c r="CX30" s="680"/>
      <c r="CY30" s="681"/>
      <c r="CZ30" s="684">
        <v>8.9</v>
      </c>
      <c r="DA30" s="713"/>
      <c r="DB30" s="713"/>
      <c r="DC30" s="717"/>
      <c r="DD30" s="688">
        <v>2803976</v>
      </c>
      <c r="DE30" s="680"/>
      <c r="DF30" s="680"/>
      <c r="DG30" s="680"/>
      <c r="DH30" s="680"/>
      <c r="DI30" s="680"/>
      <c r="DJ30" s="680"/>
      <c r="DK30" s="681"/>
      <c r="DL30" s="688">
        <v>2803976</v>
      </c>
      <c r="DM30" s="680"/>
      <c r="DN30" s="680"/>
      <c r="DO30" s="680"/>
      <c r="DP30" s="680"/>
      <c r="DQ30" s="680"/>
      <c r="DR30" s="680"/>
      <c r="DS30" s="680"/>
      <c r="DT30" s="680"/>
      <c r="DU30" s="680"/>
      <c r="DV30" s="681"/>
      <c r="DW30" s="684">
        <v>15.4</v>
      </c>
      <c r="DX30" s="713"/>
      <c r="DY30" s="713"/>
      <c r="DZ30" s="713"/>
      <c r="EA30" s="713"/>
      <c r="EB30" s="713"/>
      <c r="EC30" s="714"/>
    </row>
    <row r="31" spans="2:133" ht="11.25" customHeight="1" x14ac:dyDescent="0.15">
      <c r="B31" s="676" t="s">
        <v>307</v>
      </c>
      <c r="C31" s="677"/>
      <c r="D31" s="677"/>
      <c r="E31" s="677"/>
      <c r="F31" s="677"/>
      <c r="G31" s="677"/>
      <c r="H31" s="677"/>
      <c r="I31" s="677"/>
      <c r="J31" s="677"/>
      <c r="K31" s="677"/>
      <c r="L31" s="677"/>
      <c r="M31" s="677"/>
      <c r="N31" s="677"/>
      <c r="O31" s="677"/>
      <c r="P31" s="677"/>
      <c r="Q31" s="678"/>
      <c r="R31" s="679">
        <v>62427</v>
      </c>
      <c r="S31" s="680"/>
      <c r="T31" s="680"/>
      <c r="U31" s="680"/>
      <c r="V31" s="680"/>
      <c r="W31" s="680"/>
      <c r="X31" s="680"/>
      <c r="Y31" s="681"/>
      <c r="Z31" s="682">
        <v>0.2</v>
      </c>
      <c r="AA31" s="682"/>
      <c r="AB31" s="682"/>
      <c r="AC31" s="682"/>
      <c r="AD31" s="683" t="s">
        <v>128</v>
      </c>
      <c r="AE31" s="683"/>
      <c r="AF31" s="683"/>
      <c r="AG31" s="683"/>
      <c r="AH31" s="683"/>
      <c r="AI31" s="683"/>
      <c r="AJ31" s="683"/>
      <c r="AK31" s="683"/>
      <c r="AL31" s="684" t="s">
        <v>238</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99.4</v>
      </c>
      <c r="BH31" s="715"/>
      <c r="BI31" s="715"/>
      <c r="BJ31" s="715"/>
      <c r="BK31" s="715"/>
      <c r="BL31" s="715"/>
      <c r="BM31" s="685">
        <v>96.4</v>
      </c>
      <c r="BN31" s="737"/>
      <c r="BO31" s="737"/>
      <c r="BP31" s="737"/>
      <c r="BQ31" s="738"/>
      <c r="BR31" s="736">
        <v>99.5</v>
      </c>
      <c r="BS31" s="715"/>
      <c r="BT31" s="715"/>
      <c r="BU31" s="715"/>
      <c r="BV31" s="715"/>
      <c r="BW31" s="715"/>
      <c r="BX31" s="685">
        <v>95.2</v>
      </c>
      <c r="BY31" s="737"/>
      <c r="BZ31" s="737"/>
      <c r="CA31" s="737"/>
      <c r="CB31" s="738"/>
      <c r="CD31" s="744"/>
      <c r="CE31" s="745"/>
      <c r="CF31" s="694" t="s">
        <v>310</v>
      </c>
      <c r="CG31" s="695"/>
      <c r="CH31" s="695"/>
      <c r="CI31" s="695"/>
      <c r="CJ31" s="695"/>
      <c r="CK31" s="695"/>
      <c r="CL31" s="695"/>
      <c r="CM31" s="695"/>
      <c r="CN31" s="695"/>
      <c r="CO31" s="695"/>
      <c r="CP31" s="695"/>
      <c r="CQ31" s="696"/>
      <c r="CR31" s="679">
        <v>228815</v>
      </c>
      <c r="CS31" s="715"/>
      <c r="CT31" s="715"/>
      <c r="CU31" s="715"/>
      <c r="CV31" s="715"/>
      <c r="CW31" s="715"/>
      <c r="CX31" s="715"/>
      <c r="CY31" s="716"/>
      <c r="CZ31" s="684">
        <v>0.7</v>
      </c>
      <c r="DA31" s="713"/>
      <c r="DB31" s="713"/>
      <c r="DC31" s="717"/>
      <c r="DD31" s="688">
        <v>228815</v>
      </c>
      <c r="DE31" s="715"/>
      <c r="DF31" s="715"/>
      <c r="DG31" s="715"/>
      <c r="DH31" s="715"/>
      <c r="DI31" s="715"/>
      <c r="DJ31" s="715"/>
      <c r="DK31" s="716"/>
      <c r="DL31" s="688">
        <v>228815</v>
      </c>
      <c r="DM31" s="715"/>
      <c r="DN31" s="715"/>
      <c r="DO31" s="715"/>
      <c r="DP31" s="715"/>
      <c r="DQ31" s="715"/>
      <c r="DR31" s="715"/>
      <c r="DS31" s="715"/>
      <c r="DT31" s="715"/>
      <c r="DU31" s="715"/>
      <c r="DV31" s="716"/>
      <c r="DW31" s="684">
        <v>1.3</v>
      </c>
      <c r="DX31" s="713"/>
      <c r="DY31" s="713"/>
      <c r="DZ31" s="713"/>
      <c r="EA31" s="713"/>
      <c r="EB31" s="713"/>
      <c r="EC31" s="714"/>
    </row>
    <row r="32" spans="2:133" ht="11.25" customHeight="1" x14ac:dyDescent="0.15">
      <c r="B32" s="676" t="s">
        <v>311</v>
      </c>
      <c r="C32" s="677"/>
      <c r="D32" s="677"/>
      <c r="E32" s="677"/>
      <c r="F32" s="677"/>
      <c r="G32" s="677"/>
      <c r="H32" s="677"/>
      <c r="I32" s="677"/>
      <c r="J32" s="677"/>
      <c r="K32" s="677"/>
      <c r="L32" s="677"/>
      <c r="M32" s="677"/>
      <c r="N32" s="677"/>
      <c r="O32" s="677"/>
      <c r="P32" s="677"/>
      <c r="Q32" s="678"/>
      <c r="R32" s="679">
        <v>1385691</v>
      </c>
      <c r="S32" s="680"/>
      <c r="T32" s="680"/>
      <c r="U32" s="680"/>
      <c r="V32" s="680"/>
      <c r="W32" s="680"/>
      <c r="X32" s="680"/>
      <c r="Y32" s="681"/>
      <c r="Z32" s="682">
        <v>4.2</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99.2</v>
      </c>
      <c r="BH32" s="749"/>
      <c r="BI32" s="749"/>
      <c r="BJ32" s="749"/>
      <c r="BK32" s="749"/>
      <c r="BL32" s="749"/>
      <c r="BM32" s="750">
        <v>93.3</v>
      </c>
      <c r="BN32" s="749"/>
      <c r="BO32" s="749"/>
      <c r="BP32" s="749"/>
      <c r="BQ32" s="751"/>
      <c r="BR32" s="748">
        <v>99</v>
      </c>
      <c r="BS32" s="749"/>
      <c r="BT32" s="749"/>
      <c r="BU32" s="749"/>
      <c r="BV32" s="749"/>
      <c r="BW32" s="749"/>
      <c r="BX32" s="750">
        <v>90.5</v>
      </c>
      <c r="BY32" s="749"/>
      <c r="BZ32" s="749"/>
      <c r="CA32" s="749"/>
      <c r="CB32" s="751"/>
      <c r="CD32" s="746"/>
      <c r="CE32" s="747"/>
      <c r="CF32" s="694" t="s">
        <v>313</v>
      </c>
      <c r="CG32" s="695"/>
      <c r="CH32" s="695"/>
      <c r="CI32" s="695"/>
      <c r="CJ32" s="695"/>
      <c r="CK32" s="695"/>
      <c r="CL32" s="695"/>
      <c r="CM32" s="695"/>
      <c r="CN32" s="695"/>
      <c r="CO32" s="695"/>
      <c r="CP32" s="695"/>
      <c r="CQ32" s="696"/>
      <c r="CR32" s="679">
        <v>50</v>
      </c>
      <c r="CS32" s="680"/>
      <c r="CT32" s="680"/>
      <c r="CU32" s="680"/>
      <c r="CV32" s="680"/>
      <c r="CW32" s="680"/>
      <c r="CX32" s="680"/>
      <c r="CY32" s="681"/>
      <c r="CZ32" s="684">
        <v>0</v>
      </c>
      <c r="DA32" s="713"/>
      <c r="DB32" s="713"/>
      <c r="DC32" s="717"/>
      <c r="DD32" s="688">
        <v>50</v>
      </c>
      <c r="DE32" s="680"/>
      <c r="DF32" s="680"/>
      <c r="DG32" s="680"/>
      <c r="DH32" s="680"/>
      <c r="DI32" s="680"/>
      <c r="DJ32" s="680"/>
      <c r="DK32" s="681"/>
      <c r="DL32" s="688">
        <v>50</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314</v>
      </c>
      <c r="C33" s="677"/>
      <c r="D33" s="677"/>
      <c r="E33" s="677"/>
      <c r="F33" s="677"/>
      <c r="G33" s="677"/>
      <c r="H33" s="677"/>
      <c r="I33" s="677"/>
      <c r="J33" s="677"/>
      <c r="K33" s="677"/>
      <c r="L33" s="677"/>
      <c r="M33" s="677"/>
      <c r="N33" s="677"/>
      <c r="O33" s="677"/>
      <c r="P33" s="677"/>
      <c r="Q33" s="678"/>
      <c r="R33" s="679">
        <v>401386</v>
      </c>
      <c r="S33" s="680"/>
      <c r="T33" s="680"/>
      <c r="U33" s="680"/>
      <c r="V33" s="680"/>
      <c r="W33" s="680"/>
      <c r="X33" s="680"/>
      <c r="Y33" s="681"/>
      <c r="Z33" s="682">
        <v>1.2</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13285433</v>
      </c>
      <c r="CS33" s="715"/>
      <c r="CT33" s="715"/>
      <c r="CU33" s="715"/>
      <c r="CV33" s="715"/>
      <c r="CW33" s="715"/>
      <c r="CX33" s="715"/>
      <c r="CY33" s="716"/>
      <c r="CZ33" s="684">
        <v>42.2</v>
      </c>
      <c r="DA33" s="713"/>
      <c r="DB33" s="713"/>
      <c r="DC33" s="717"/>
      <c r="DD33" s="688">
        <v>11551209</v>
      </c>
      <c r="DE33" s="715"/>
      <c r="DF33" s="715"/>
      <c r="DG33" s="715"/>
      <c r="DH33" s="715"/>
      <c r="DI33" s="715"/>
      <c r="DJ33" s="715"/>
      <c r="DK33" s="716"/>
      <c r="DL33" s="688">
        <v>8348121</v>
      </c>
      <c r="DM33" s="715"/>
      <c r="DN33" s="715"/>
      <c r="DO33" s="715"/>
      <c r="DP33" s="715"/>
      <c r="DQ33" s="715"/>
      <c r="DR33" s="715"/>
      <c r="DS33" s="715"/>
      <c r="DT33" s="715"/>
      <c r="DU33" s="715"/>
      <c r="DV33" s="716"/>
      <c r="DW33" s="684">
        <v>45.9</v>
      </c>
      <c r="DX33" s="713"/>
      <c r="DY33" s="713"/>
      <c r="DZ33" s="713"/>
      <c r="EA33" s="713"/>
      <c r="EB33" s="713"/>
      <c r="EC33" s="714"/>
    </row>
    <row r="34" spans="2:133" ht="11.25" customHeight="1" x14ac:dyDescent="0.15">
      <c r="B34" s="676" t="s">
        <v>316</v>
      </c>
      <c r="C34" s="677"/>
      <c r="D34" s="677"/>
      <c r="E34" s="677"/>
      <c r="F34" s="677"/>
      <c r="G34" s="677"/>
      <c r="H34" s="677"/>
      <c r="I34" s="677"/>
      <c r="J34" s="677"/>
      <c r="K34" s="677"/>
      <c r="L34" s="677"/>
      <c r="M34" s="677"/>
      <c r="N34" s="677"/>
      <c r="O34" s="677"/>
      <c r="P34" s="677"/>
      <c r="Q34" s="678"/>
      <c r="R34" s="679">
        <v>284994</v>
      </c>
      <c r="S34" s="680"/>
      <c r="T34" s="680"/>
      <c r="U34" s="680"/>
      <c r="V34" s="680"/>
      <c r="W34" s="680"/>
      <c r="X34" s="680"/>
      <c r="Y34" s="681"/>
      <c r="Z34" s="682">
        <v>0.9</v>
      </c>
      <c r="AA34" s="682"/>
      <c r="AB34" s="682"/>
      <c r="AC34" s="682"/>
      <c r="AD34" s="683">
        <v>2763</v>
      </c>
      <c r="AE34" s="683"/>
      <c r="AF34" s="683"/>
      <c r="AG34" s="683"/>
      <c r="AH34" s="683"/>
      <c r="AI34" s="683"/>
      <c r="AJ34" s="683"/>
      <c r="AK34" s="683"/>
      <c r="AL34" s="684">
        <v>0</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2745886</v>
      </c>
      <c r="CS34" s="680"/>
      <c r="CT34" s="680"/>
      <c r="CU34" s="680"/>
      <c r="CV34" s="680"/>
      <c r="CW34" s="680"/>
      <c r="CX34" s="680"/>
      <c r="CY34" s="681"/>
      <c r="CZ34" s="684">
        <v>8.6999999999999993</v>
      </c>
      <c r="DA34" s="713"/>
      <c r="DB34" s="713"/>
      <c r="DC34" s="717"/>
      <c r="DD34" s="688">
        <v>2147803</v>
      </c>
      <c r="DE34" s="680"/>
      <c r="DF34" s="680"/>
      <c r="DG34" s="680"/>
      <c r="DH34" s="680"/>
      <c r="DI34" s="680"/>
      <c r="DJ34" s="680"/>
      <c r="DK34" s="681"/>
      <c r="DL34" s="688">
        <v>1551338</v>
      </c>
      <c r="DM34" s="680"/>
      <c r="DN34" s="680"/>
      <c r="DO34" s="680"/>
      <c r="DP34" s="680"/>
      <c r="DQ34" s="680"/>
      <c r="DR34" s="680"/>
      <c r="DS34" s="680"/>
      <c r="DT34" s="680"/>
      <c r="DU34" s="680"/>
      <c r="DV34" s="681"/>
      <c r="DW34" s="684">
        <v>8.5</v>
      </c>
      <c r="DX34" s="713"/>
      <c r="DY34" s="713"/>
      <c r="DZ34" s="713"/>
      <c r="EA34" s="713"/>
      <c r="EB34" s="713"/>
      <c r="EC34" s="714"/>
    </row>
    <row r="35" spans="2:133" ht="11.25" customHeight="1" x14ac:dyDescent="0.15">
      <c r="B35" s="676" t="s">
        <v>320</v>
      </c>
      <c r="C35" s="677"/>
      <c r="D35" s="677"/>
      <c r="E35" s="677"/>
      <c r="F35" s="677"/>
      <c r="G35" s="677"/>
      <c r="H35" s="677"/>
      <c r="I35" s="677"/>
      <c r="J35" s="677"/>
      <c r="K35" s="677"/>
      <c r="L35" s="677"/>
      <c r="M35" s="677"/>
      <c r="N35" s="677"/>
      <c r="O35" s="677"/>
      <c r="P35" s="677"/>
      <c r="Q35" s="678"/>
      <c r="R35" s="679">
        <v>3589500</v>
      </c>
      <c r="S35" s="680"/>
      <c r="T35" s="680"/>
      <c r="U35" s="680"/>
      <c r="V35" s="680"/>
      <c r="W35" s="680"/>
      <c r="X35" s="680"/>
      <c r="Y35" s="681"/>
      <c r="Z35" s="682">
        <v>10.9</v>
      </c>
      <c r="AA35" s="682"/>
      <c r="AB35" s="682"/>
      <c r="AC35" s="682"/>
      <c r="AD35" s="683" t="s">
        <v>238</v>
      </c>
      <c r="AE35" s="683"/>
      <c r="AF35" s="683"/>
      <c r="AG35" s="683"/>
      <c r="AH35" s="683"/>
      <c r="AI35" s="683"/>
      <c r="AJ35" s="683"/>
      <c r="AK35" s="683"/>
      <c r="AL35" s="684" t="s">
        <v>238</v>
      </c>
      <c r="AM35" s="685"/>
      <c r="AN35" s="685"/>
      <c r="AO35" s="686"/>
      <c r="AP35" s="234"/>
      <c r="AQ35" s="752" t="s">
        <v>321</v>
      </c>
      <c r="AR35" s="753"/>
      <c r="AS35" s="753"/>
      <c r="AT35" s="753"/>
      <c r="AU35" s="753"/>
      <c r="AV35" s="753"/>
      <c r="AW35" s="753"/>
      <c r="AX35" s="753"/>
      <c r="AY35" s="754"/>
      <c r="AZ35" s="668">
        <v>4958939</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294563</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988045</v>
      </c>
      <c r="CS35" s="715"/>
      <c r="CT35" s="715"/>
      <c r="CU35" s="715"/>
      <c r="CV35" s="715"/>
      <c r="CW35" s="715"/>
      <c r="CX35" s="715"/>
      <c r="CY35" s="716"/>
      <c r="CZ35" s="684">
        <v>3.1</v>
      </c>
      <c r="DA35" s="713"/>
      <c r="DB35" s="713"/>
      <c r="DC35" s="717"/>
      <c r="DD35" s="688">
        <v>908150</v>
      </c>
      <c r="DE35" s="715"/>
      <c r="DF35" s="715"/>
      <c r="DG35" s="715"/>
      <c r="DH35" s="715"/>
      <c r="DI35" s="715"/>
      <c r="DJ35" s="715"/>
      <c r="DK35" s="716"/>
      <c r="DL35" s="688">
        <v>798850</v>
      </c>
      <c r="DM35" s="715"/>
      <c r="DN35" s="715"/>
      <c r="DO35" s="715"/>
      <c r="DP35" s="715"/>
      <c r="DQ35" s="715"/>
      <c r="DR35" s="715"/>
      <c r="DS35" s="715"/>
      <c r="DT35" s="715"/>
      <c r="DU35" s="715"/>
      <c r="DV35" s="716"/>
      <c r="DW35" s="684">
        <v>4.4000000000000004</v>
      </c>
      <c r="DX35" s="713"/>
      <c r="DY35" s="713"/>
      <c r="DZ35" s="713"/>
      <c r="EA35" s="713"/>
      <c r="EB35" s="713"/>
      <c r="EC35" s="714"/>
    </row>
    <row r="36" spans="2:133" ht="11.25" customHeight="1" x14ac:dyDescent="0.15">
      <c r="B36" s="676" t="s">
        <v>324</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238</v>
      </c>
      <c r="AE36" s="683"/>
      <c r="AF36" s="683"/>
      <c r="AG36" s="683"/>
      <c r="AH36" s="683"/>
      <c r="AI36" s="683"/>
      <c r="AJ36" s="683"/>
      <c r="AK36" s="683"/>
      <c r="AL36" s="684" t="s">
        <v>238</v>
      </c>
      <c r="AM36" s="685"/>
      <c r="AN36" s="685"/>
      <c r="AO36" s="686"/>
      <c r="AQ36" s="756" t="s">
        <v>325</v>
      </c>
      <c r="AR36" s="757"/>
      <c r="AS36" s="757"/>
      <c r="AT36" s="757"/>
      <c r="AU36" s="757"/>
      <c r="AV36" s="757"/>
      <c r="AW36" s="757"/>
      <c r="AX36" s="757"/>
      <c r="AY36" s="758"/>
      <c r="AZ36" s="679">
        <v>1306325</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219123</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5132721</v>
      </c>
      <c r="CS36" s="680"/>
      <c r="CT36" s="680"/>
      <c r="CU36" s="680"/>
      <c r="CV36" s="680"/>
      <c r="CW36" s="680"/>
      <c r="CX36" s="680"/>
      <c r="CY36" s="681"/>
      <c r="CZ36" s="684">
        <v>16.3</v>
      </c>
      <c r="DA36" s="713"/>
      <c r="DB36" s="713"/>
      <c r="DC36" s="717"/>
      <c r="DD36" s="688">
        <v>4690093</v>
      </c>
      <c r="DE36" s="680"/>
      <c r="DF36" s="680"/>
      <c r="DG36" s="680"/>
      <c r="DH36" s="680"/>
      <c r="DI36" s="680"/>
      <c r="DJ36" s="680"/>
      <c r="DK36" s="681"/>
      <c r="DL36" s="688">
        <v>4092882</v>
      </c>
      <c r="DM36" s="680"/>
      <c r="DN36" s="680"/>
      <c r="DO36" s="680"/>
      <c r="DP36" s="680"/>
      <c r="DQ36" s="680"/>
      <c r="DR36" s="680"/>
      <c r="DS36" s="680"/>
      <c r="DT36" s="680"/>
      <c r="DU36" s="680"/>
      <c r="DV36" s="681"/>
      <c r="DW36" s="684">
        <v>22.5</v>
      </c>
      <c r="DX36" s="713"/>
      <c r="DY36" s="713"/>
      <c r="DZ36" s="713"/>
      <c r="EA36" s="713"/>
      <c r="EB36" s="713"/>
      <c r="EC36" s="714"/>
    </row>
    <row r="37" spans="2:133" ht="11.25" customHeight="1" x14ac:dyDescent="0.15">
      <c r="B37" s="676" t="s">
        <v>328</v>
      </c>
      <c r="C37" s="677"/>
      <c r="D37" s="677"/>
      <c r="E37" s="677"/>
      <c r="F37" s="677"/>
      <c r="G37" s="677"/>
      <c r="H37" s="677"/>
      <c r="I37" s="677"/>
      <c r="J37" s="677"/>
      <c r="K37" s="677"/>
      <c r="L37" s="677"/>
      <c r="M37" s="677"/>
      <c r="N37" s="677"/>
      <c r="O37" s="677"/>
      <c r="P37" s="677"/>
      <c r="Q37" s="678"/>
      <c r="R37" s="679">
        <v>850000</v>
      </c>
      <c r="S37" s="680"/>
      <c r="T37" s="680"/>
      <c r="U37" s="680"/>
      <c r="V37" s="680"/>
      <c r="W37" s="680"/>
      <c r="X37" s="680"/>
      <c r="Y37" s="681"/>
      <c r="Z37" s="682">
        <v>2.6</v>
      </c>
      <c r="AA37" s="682"/>
      <c r="AB37" s="682"/>
      <c r="AC37" s="682"/>
      <c r="AD37" s="683" t="s">
        <v>128</v>
      </c>
      <c r="AE37" s="683"/>
      <c r="AF37" s="683"/>
      <c r="AG37" s="683"/>
      <c r="AH37" s="683"/>
      <c r="AI37" s="683"/>
      <c r="AJ37" s="683"/>
      <c r="AK37" s="683"/>
      <c r="AL37" s="684" t="s">
        <v>238</v>
      </c>
      <c r="AM37" s="685"/>
      <c r="AN37" s="685"/>
      <c r="AO37" s="686"/>
      <c r="AQ37" s="756" t="s">
        <v>329</v>
      </c>
      <c r="AR37" s="757"/>
      <c r="AS37" s="757"/>
      <c r="AT37" s="757"/>
      <c r="AU37" s="757"/>
      <c r="AV37" s="757"/>
      <c r="AW37" s="757"/>
      <c r="AX37" s="757"/>
      <c r="AY37" s="758"/>
      <c r="AZ37" s="679">
        <v>1075130</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9112</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2263498</v>
      </c>
      <c r="CS37" s="715"/>
      <c r="CT37" s="715"/>
      <c r="CU37" s="715"/>
      <c r="CV37" s="715"/>
      <c r="CW37" s="715"/>
      <c r="CX37" s="715"/>
      <c r="CY37" s="716"/>
      <c r="CZ37" s="684">
        <v>7.2</v>
      </c>
      <c r="DA37" s="713"/>
      <c r="DB37" s="713"/>
      <c r="DC37" s="717"/>
      <c r="DD37" s="688">
        <v>2146053</v>
      </c>
      <c r="DE37" s="715"/>
      <c r="DF37" s="715"/>
      <c r="DG37" s="715"/>
      <c r="DH37" s="715"/>
      <c r="DI37" s="715"/>
      <c r="DJ37" s="715"/>
      <c r="DK37" s="716"/>
      <c r="DL37" s="688">
        <v>2146005</v>
      </c>
      <c r="DM37" s="715"/>
      <c r="DN37" s="715"/>
      <c r="DO37" s="715"/>
      <c r="DP37" s="715"/>
      <c r="DQ37" s="715"/>
      <c r="DR37" s="715"/>
      <c r="DS37" s="715"/>
      <c r="DT37" s="715"/>
      <c r="DU37" s="715"/>
      <c r="DV37" s="716"/>
      <c r="DW37" s="684">
        <v>11.8</v>
      </c>
      <c r="DX37" s="713"/>
      <c r="DY37" s="713"/>
      <c r="DZ37" s="713"/>
      <c r="EA37" s="713"/>
      <c r="EB37" s="713"/>
      <c r="EC37" s="714"/>
    </row>
    <row r="38" spans="2:133" ht="11.25" customHeight="1" x14ac:dyDescent="0.15">
      <c r="B38" s="724" t="s">
        <v>332</v>
      </c>
      <c r="C38" s="725"/>
      <c r="D38" s="725"/>
      <c r="E38" s="725"/>
      <c r="F38" s="725"/>
      <c r="G38" s="725"/>
      <c r="H38" s="725"/>
      <c r="I38" s="725"/>
      <c r="J38" s="725"/>
      <c r="K38" s="725"/>
      <c r="L38" s="725"/>
      <c r="M38" s="725"/>
      <c r="N38" s="725"/>
      <c r="O38" s="725"/>
      <c r="P38" s="725"/>
      <c r="Q38" s="726"/>
      <c r="R38" s="759">
        <v>33024589</v>
      </c>
      <c r="S38" s="760"/>
      <c r="T38" s="760"/>
      <c r="U38" s="760"/>
      <c r="V38" s="760"/>
      <c r="W38" s="760"/>
      <c r="X38" s="760"/>
      <c r="Y38" s="761"/>
      <c r="Z38" s="762">
        <v>100</v>
      </c>
      <c r="AA38" s="762"/>
      <c r="AB38" s="762"/>
      <c r="AC38" s="762"/>
      <c r="AD38" s="763">
        <v>17322137</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v>165149</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14562</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2406205</v>
      </c>
      <c r="CS38" s="680"/>
      <c r="CT38" s="680"/>
      <c r="CU38" s="680"/>
      <c r="CV38" s="680"/>
      <c r="CW38" s="680"/>
      <c r="CX38" s="680"/>
      <c r="CY38" s="681"/>
      <c r="CZ38" s="684">
        <v>7.6</v>
      </c>
      <c r="DA38" s="713"/>
      <c r="DB38" s="713"/>
      <c r="DC38" s="717"/>
      <c r="DD38" s="688">
        <v>1951921</v>
      </c>
      <c r="DE38" s="680"/>
      <c r="DF38" s="680"/>
      <c r="DG38" s="680"/>
      <c r="DH38" s="680"/>
      <c r="DI38" s="680"/>
      <c r="DJ38" s="680"/>
      <c r="DK38" s="681"/>
      <c r="DL38" s="688">
        <v>1905051</v>
      </c>
      <c r="DM38" s="680"/>
      <c r="DN38" s="680"/>
      <c r="DO38" s="680"/>
      <c r="DP38" s="680"/>
      <c r="DQ38" s="680"/>
      <c r="DR38" s="680"/>
      <c r="DS38" s="680"/>
      <c r="DT38" s="680"/>
      <c r="DU38" s="680"/>
      <c r="DV38" s="681"/>
      <c r="DW38" s="684">
        <v>10.5</v>
      </c>
      <c r="DX38" s="713"/>
      <c r="DY38" s="713"/>
      <c r="DZ38" s="713"/>
      <c r="EA38" s="713"/>
      <c r="EB38" s="713"/>
      <c r="EC38" s="714"/>
    </row>
    <row r="39" spans="2:133" ht="11.25" customHeight="1" x14ac:dyDescent="0.15">
      <c r="AQ39" s="756" t="s">
        <v>336</v>
      </c>
      <c r="AR39" s="757"/>
      <c r="AS39" s="757"/>
      <c r="AT39" s="757"/>
      <c r="AU39" s="757"/>
      <c r="AV39" s="757"/>
      <c r="AW39" s="757"/>
      <c r="AX39" s="757"/>
      <c r="AY39" s="758"/>
      <c r="AZ39" s="679">
        <v>19673</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107</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1179570</v>
      </c>
      <c r="CS39" s="715"/>
      <c r="CT39" s="715"/>
      <c r="CU39" s="715"/>
      <c r="CV39" s="715"/>
      <c r="CW39" s="715"/>
      <c r="CX39" s="715"/>
      <c r="CY39" s="716"/>
      <c r="CZ39" s="684">
        <v>3.7</v>
      </c>
      <c r="DA39" s="713"/>
      <c r="DB39" s="713"/>
      <c r="DC39" s="717"/>
      <c r="DD39" s="688">
        <v>1171182</v>
      </c>
      <c r="DE39" s="715"/>
      <c r="DF39" s="715"/>
      <c r="DG39" s="715"/>
      <c r="DH39" s="715"/>
      <c r="DI39" s="715"/>
      <c r="DJ39" s="715"/>
      <c r="DK39" s="716"/>
      <c r="DL39" s="688" t="s">
        <v>128</v>
      </c>
      <c r="DM39" s="715"/>
      <c r="DN39" s="715"/>
      <c r="DO39" s="715"/>
      <c r="DP39" s="715"/>
      <c r="DQ39" s="715"/>
      <c r="DR39" s="715"/>
      <c r="DS39" s="715"/>
      <c r="DT39" s="715"/>
      <c r="DU39" s="715"/>
      <c r="DV39" s="716"/>
      <c r="DW39" s="684" t="s">
        <v>238</v>
      </c>
      <c r="DX39" s="713"/>
      <c r="DY39" s="713"/>
      <c r="DZ39" s="713"/>
      <c r="EA39" s="713"/>
      <c r="EB39" s="713"/>
      <c r="EC39" s="714"/>
    </row>
    <row r="40" spans="2:133" ht="11.25" customHeight="1" x14ac:dyDescent="0.15">
      <c r="AQ40" s="756" t="s">
        <v>340</v>
      </c>
      <c r="AR40" s="757"/>
      <c r="AS40" s="757"/>
      <c r="AT40" s="757"/>
      <c r="AU40" s="757"/>
      <c r="AV40" s="757"/>
      <c r="AW40" s="757"/>
      <c r="AX40" s="757"/>
      <c r="AY40" s="758"/>
      <c r="AZ40" s="679">
        <v>620115</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128</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v>833006</v>
      </c>
      <c r="CS40" s="680"/>
      <c r="CT40" s="680"/>
      <c r="CU40" s="680"/>
      <c r="CV40" s="680"/>
      <c r="CW40" s="680"/>
      <c r="CX40" s="680"/>
      <c r="CY40" s="681"/>
      <c r="CZ40" s="684">
        <v>2.6</v>
      </c>
      <c r="DA40" s="713"/>
      <c r="DB40" s="713"/>
      <c r="DC40" s="717"/>
      <c r="DD40" s="688">
        <v>682060</v>
      </c>
      <c r="DE40" s="680"/>
      <c r="DF40" s="680"/>
      <c r="DG40" s="680"/>
      <c r="DH40" s="680"/>
      <c r="DI40" s="680"/>
      <c r="DJ40" s="680"/>
      <c r="DK40" s="681"/>
      <c r="DL40" s="688" t="s">
        <v>128</v>
      </c>
      <c r="DM40" s="680"/>
      <c r="DN40" s="680"/>
      <c r="DO40" s="680"/>
      <c r="DP40" s="680"/>
      <c r="DQ40" s="680"/>
      <c r="DR40" s="680"/>
      <c r="DS40" s="680"/>
      <c r="DT40" s="680"/>
      <c r="DU40" s="680"/>
      <c r="DV40" s="681"/>
      <c r="DW40" s="684" t="s">
        <v>238</v>
      </c>
      <c r="DX40" s="713"/>
      <c r="DY40" s="713"/>
      <c r="DZ40" s="713"/>
      <c r="EA40" s="713"/>
      <c r="EB40" s="713"/>
      <c r="EC40" s="714"/>
    </row>
    <row r="41" spans="2:133" ht="11.25" customHeight="1" x14ac:dyDescent="0.15">
      <c r="AQ41" s="766" t="s">
        <v>343</v>
      </c>
      <c r="AR41" s="767"/>
      <c r="AS41" s="767"/>
      <c r="AT41" s="767"/>
      <c r="AU41" s="767"/>
      <c r="AV41" s="767"/>
      <c r="AW41" s="767"/>
      <c r="AX41" s="767"/>
      <c r="AY41" s="768"/>
      <c r="AZ41" s="759">
        <v>1772547</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297</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238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4278763</v>
      </c>
      <c r="CS42" s="680"/>
      <c r="CT42" s="680"/>
      <c r="CU42" s="680"/>
      <c r="CV42" s="680"/>
      <c r="CW42" s="680"/>
      <c r="CX42" s="680"/>
      <c r="CY42" s="681"/>
      <c r="CZ42" s="684">
        <v>13.6</v>
      </c>
      <c r="DA42" s="685"/>
      <c r="DB42" s="685"/>
      <c r="DC42" s="780"/>
      <c r="DD42" s="688">
        <v>821209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128097</v>
      </c>
      <c r="CS43" s="715"/>
      <c r="CT43" s="715"/>
      <c r="CU43" s="715"/>
      <c r="CV43" s="715"/>
      <c r="CW43" s="715"/>
      <c r="CX43" s="715"/>
      <c r="CY43" s="716"/>
      <c r="CZ43" s="684">
        <v>0.4</v>
      </c>
      <c r="DA43" s="713"/>
      <c r="DB43" s="713"/>
      <c r="DC43" s="717"/>
      <c r="DD43" s="688">
        <v>128097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350</v>
      </c>
      <c r="CD44" s="791" t="s">
        <v>302</v>
      </c>
      <c r="CE44" s="792"/>
      <c r="CF44" s="676" t="s">
        <v>351</v>
      </c>
      <c r="CG44" s="677"/>
      <c r="CH44" s="677"/>
      <c r="CI44" s="677"/>
      <c r="CJ44" s="677"/>
      <c r="CK44" s="677"/>
      <c r="CL44" s="677"/>
      <c r="CM44" s="677"/>
      <c r="CN44" s="677"/>
      <c r="CO44" s="677"/>
      <c r="CP44" s="677"/>
      <c r="CQ44" s="678"/>
      <c r="CR44" s="679">
        <v>4239399</v>
      </c>
      <c r="CS44" s="680"/>
      <c r="CT44" s="680"/>
      <c r="CU44" s="680"/>
      <c r="CV44" s="680"/>
      <c r="CW44" s="680"/>
      <c r="CX44" s="680"/>
      <c r="CY44" s="681"/>
      <c r="CZ44" s="684">
        <v>13.5</v>
      </c>
      <c r="DA44" s="685"/>
      <c r="DB44" s="685"/>
      <c r="DC44" s="780"/>
      <c r="DD44" s="688">
        <v>809334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352</v>
      </c>
      <c r="CG45" s="677"/>
      <c r="CH45" s="677"/>
      <c r="CI45" s="677"/>
      <c r="CJ45" s="677"/>
      <c r="CK45" s="677"/>
      <c r="CL45" s="677"/>
      <c r="CM45" s="677"/>
      <c r="CN45" s="677"/>
      <c r="CO45" s="677"/>
      <c r="CP45" s="677"/>
      <c r="CQ45" s="678"/>
      <c r="CR45" s="679">
        <v>1133909</v>
      </c>
      <c r="CS45" s="715"/>
      <c r="CT45" s="715"/>
      <c r="CU45" s="715"/>
      <c r="CV45" s="715"/>
      <c r="CW45" s="715"/>
      <c r="CX45" s="715"/>
      <c r="CY45" s="716"/>
      <c r="CZ45" s="684">
        <v>3.6</v>
      </c>
      <c r="DA45" s="713"/>
      <c r="DB45" s="713"/>
      <c r="DC45" s="717"/>
      <c r="DD45" s="688">
        <v>11369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353</v>
      </c>
      <c r="CG46" s="677"/>
      <c r="CH46" s="677"/>
      <c r="CI46" s="677"/>
      <c r="CJ46" s="677"/>
      <c r="CK46" s="677"/>
      <c r="CL46" s="677"/>
      <c r="CM46" s="677"/>
      <c r="CN46" s="677"/>
      <c r="CO46" s="677"/>
      <c r="CP46" s="677"/>
      <c r="CQ46" s="678"/>
      <c r="CR46" s="679">
        <v>3084499</v>
      </c>
      <c r="CS46" s="680"/>
      <c r="CT46" s="680"/>
      <c r="CU46" s="680"/>
      <c r="CV46" s="680"/>
      <c r="CW46" s="680"/>
      <c r="CX46" s="680"/>
      <c r="CY46" s="681"/>
      <c r="CZ46" s="684">
        <v>9.8000000000000007</v>
      </c>
      <c r="DA46" s="685"/>
      <c r="DB46" s="685"/>
      <c r="DC46" s="780"/>
      <c r="DD46" s="688">
        <v>788874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354</v>
      </c>
      <c r="CG47" s="677"/>
      <c r="CH47" s="677"/>
      <c r="CI47" s="677"/>
      <c r="CJ47" s="677"/>
      <c r="CK47" s="677"/>
      <c r="CL47" s="677"/>
      <c r="CM47" s="677"/>
      <c r="CN47" s="677"/>
      <c r="CO47" s="677"/>
      <c r="CP47" s="677"/>
      <c r="CQ47" s="678"/>
      <c r="CR47" s="679">
        <v>39364</v>
      </c>
      <c r="CS47" s="715"/>
      <c r="CT47" s="715"/>
      <c r="CU47" s="715"/>
      <c r="CV47" s="715"/>
      <c r="CW47" s="715"/>
      <c r="CX47" s="715"/>
      <c r="CY47" s="716"/>
      <c r="CZ47" s="684">
        <v>0.1</v>
      </c>
      <c r="DA47" s="713"/>
      <c r="DB47" s="713"/>
      <c r="DC47" s="717"/>
      <c r="DD47" s="688">
        <v>11875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355</v>
      </c>
      <c r="CG48" s="677"/>
      <c r="CH48" s="677"/>
      <c r="CI48" s="677"/>
      <c r="CJ48" s="677"/>
      <c r="CK48" s="677"/>
      <c r="CL48" s="677"/>
      <c r="CM48" s="677"/>
      <c r="CN48" s="677"/>
      <c r="CO48" s="677"/>
      <c r="CP48" s="677"/>
      <c r="CQ48" s="678"/>
      <c r="CR48" s="679" t="s">
        <v>238</v>
      </c>
      <c r="CS48" s="680"/>
      <c r="CT48" s="680"/>
      <c r="CU48" s="680"/>
      <c r="CV48" s="680"/>
      <c r="CW48" s="680"/>
      <c r="CX48" s="680"/>
      <c r="CY48" s="681"/>
      <c r="CZ48" s="684" t="s">
        <v>128</v>
      </c>
      <c r="DA48" s="685"/>
      <c r="DB48" s="685"/>
      <c r="DC48" s="780"/>
      <c r="DD48" s="688" t="s">
        <v>238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356</v>
      </c>
      <c r="CE49" s="725"/>
      <c r="CF49" s="725"/>
      <c r="CG49" s="725"/>
      <c r="CH49" s="725"/>
      <c r="CI49" s="725"/>
      <c r="CJ49" s="725"/>
      <c r="CK49" s="725"/>
      <c r="CL49" s="725"/>
      <c r="CM49" s="725"/>
      <c r="CN49" s="725"/>
      <c r="CO49" s="725"/>
      <c r="CP49" s="725"/>
      <c r="CQ49" s="726"/>
      <c r="CR49" s="759">
        <v>31478927</v>
      </c>
      <c r="CS49" s="749"/>
      <c r="CT49" s="749"/>
      <c r="CU49" s="749"/>
      <c r="CV49" s="749"/>
      <c r="CW49" s="749"/>
      <c r="CX49" s="749"/>
      <c r="CY49" s="781"/>
      <c r="CZ49" s="764">
        <v>100</v>
      </c>
      <c r="DA49" s="782"/>
      <c r="DB49" s="782"/>
      <c r="DC49" s="783"/>
      <c r="DD49" s="784">
        <v>20399736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2Q/domiwX6AVkvxYN58Y/OArBVx4j1neRk5uoqpX1qltNuVIxpO6L+9gJz38WDcLqUdEOivXaZ/01tcm1ku8A==" saltValue="nXzehWDPowZ+CMBK+A87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7" t="s">
        <v>358</v>
      </c>
      <c r="DK2" s="828"/>
      <c r="DL2" s="828"/>
      <c r="DM2" s="828"/>
      <c r="DN2" s="828"/>
      <c r="DO2" s="829"/>
      <c r="DP2" s="249"/>
      <c r="DQ2" s="827" t="s">
        <v>359</v>
      </c>
      <c r="DR2" s="828"/>
      <c r="DS2" s="828"/>
      <c r="DT2" s="828"/>
      <c r="DU2" s="828"/>
      <c r="DV2" s="828"/>
      <c r="DW2" s="828"/>
      <c r="DX2" s="828"/>
      <c r="DY2" s="828"/>
      <c r="DZ2" s="82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30" t="s">
        <v>360</v>
      </c>
      <c r="B4" s="830"/>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1" t="s">
        <v>362</v>
      </c>
      <c r="B5" s="822"/>
      <c r="C5" s="822"/>
      <c r="D5" s="822"/>
      <c r="E5" s="822"/>
      <c r="F5" s="822"/>
      <c r="G5" s="822"/>
      <c r="H5" s="822"/>
      <c r="I5" s="822"/>
      <c r="J5" s="822"/>
      <c r="K5" s="822"/>
      <c r="L5" s="822"/>
      <c r="M5" s="822"/>
      <c r="N5" s="822"/>
      <c r="O5" s="822"/>
      <c r="P5" s="823"/>
      <c r="Q5" s="797" t="s">
        <v>363</v>
      </c>
      <c r="R5" s="798"/>
      <c r="S5" s="798"/>
      <c r="T5" s="798"/>
      <c r="U5" s="799"/>
      <c r="V5" s="797" t="s">
        <v>364</v>
      </c>
      <c r="W5" s="798"/>
      <c r="X5" s="798"/>
      <c r="Y5" s="798"/>
      <c r="Z5" s="799"/>
      <c r="AA5" s="797" t="s">
        <v>365</v>
      </c>
      <c r="AB5" s="798"/>
      <c r="AC5" s="798"/>
      <c r="AD5" s="798"/>
      <c r="AE5" s="798"/>
      <c r="AF5" s="831"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1" t="s">
        <v>370</v>
      </c>
      <c r="BR5" s="822"/>
      <c r="BS5" s="822"/>
      <c r="BT5" s="822"/>
      <c r="BU5" s="822"/>
      <c r="BV5" s="822"/>
      <c r="BW5" s="822"/>
      <c r="BX5" s="822"/>
      <c r="BY5" s="822"/>
      <c r="BZ5" s="822"/>
      <c r="CA5" s="822"/>
      <c r="CB5" s="822"/>
      <c r="CC5" s="822"/>
      <c r="CD5" s="822"/>
      <c r="CE5" s="822"/>
      <c r="CF5" s="822"/>
      <c r="CG5" s="823"/>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
      <c r="A6" s="824"/>
      <c r="B6" s="825"/>
      <c r="C6" s="825"/>
      <c r="D6" s="825"/>
      <c r="E6" s="825"/>
      <c r="F6" s="825"/>
      <c r="G6" s="825"/>
      <c r="H6" s="825"/>
      <c r="I6" s="825"/>
      <c r="J6" s="825"/>
      <c r="K6" s="825"/>
      <c r="L6" s="825"/>
      <c r="M6" s="825"/>
      <c r="N6" s="825"/>
      <c r="O6" s="825"/>
      <c r="P6" s="826"/>
      <c r="Q6" s="800"/>
      <c r="R6" s="801"/>
      <c r="S6" s="801"/>
      <c r="T6" s="801"/>
      <c r="U6" s="802"/>
      <c r="V6" s="800"/>
      <c r="W6" s="801"/>
      <c r="X6" s="801"/>
      <c r="Y6" s="801"/>
      <c r="Z6" s="802"/>
      <c r="AA6" s="800"/>
      <c r="AB6" s="801"/>
      <c r="AC6" s="801"/>
      <c r="AD6" s="801"/>
      <c r="AE6" s="801"/>
      <c r="AF6" s="832"/>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4"/>
      <c r="BR6" s="825"/>
      <c r="BS6" s="825"/>
      <c r="BT6" s="825"/>
      <c r="BU6" s="825"/>
      <c r="BV6" s="825"/>
      <c r="BW6" s="825"/>
      <c r="BX6" s="825"/>
      <c r="BY6" s="825"/>
      <c r="BZ6" s="825"/>
      <c r="CA6" s="825"/>
      <c r="CB6" s="825"/>
      <c r="CC6" s="825"/>
      <c r="CD6" s="825"/>
      <c r="CE6" s="825"/>
      <c r="CF6" s="825"/>
      <c r="CG6" s="82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379</v>
      </c>
      <c r="C7" s="812"/>
      <c r="D7" s="812"/>
      <c r="E7" s="812"/>
      <c r="F7" s="812"/>
      <c r="G7" s="812"/>
      <c r="H7" s="812"/>
      <c r="I7" s="812"/>
      <c r="J7" s="812"/>
      <c r="K7" s="812"/>
      <c r="L7" s="812"/>
      <c r="M7" s="812"/>
      <c r="N7" s="812"/>
      <c r="O7" s="812"/>
      <c r="P7" s="813"/>
      <c r="Q7" s="814">
        <v>33053</v>
      </c>
      <c r="R7" s="815"/>
      <c r="S7" s="815"/>
      <c r="T7" s="815"/>
      <c r="U7" s="815"/>
      <c r="V7" s="816">
        <v>31508</v>
      </c>
      <c r="W7" s="816"/>
      <c r="X7" s="816"/>
      <c r="Y7" s="816"/>
      <c r="Z7" s="816"/>
      <c r="AA7" s="815">
        <v>1546</v>
      </c>
      <c r="AB7" s="815"/>
      <c r="AC7" s="815"/>
      <c r="AD7" s="815"/>
      <c r="AE7" s="817"/>
      <c r="AF7" s="818">
        <v>1363</v>
      </c>
      <c r="AG7" s="819"/>
      <c r="AH7" s="819"/>
      <c r="AI7" s="819"/>
      <c r="AJ7" s="820"/>
      <c r="AK7" s="855">
        <v>1365</v>
      </c>
      <c r="AL7" s="856"/>
      <c r="AM7" s="856"/>
      <c r="AN7" s="856"/>
      <c r="AO7" s="856"/>
      <c r="AP7" s="856">
        <v>28626</v>
      </c>
      <c r="AQ7" s="856"/>
      <c r="AR7" s="856"/>
      <c r="AS7" s="856"/>
      <c r="AT7" s="856"/>
      <c r="AU7" s="857"/>
      <c r="AV7" s="857"/>
      <c r="AW7" s="857"/>
      <c r="AX7" s="857"/>
      <c r="AY7" s="858"/>
      <c r="AZ7" s="252"/>
      <c r="BA7" s="252"/>
      <c r="BB7" s="252"/>
      <c r="BC7" s="252"/>
      <c r="BD7" s="252"/>
      <c r="BE7" s="253"/>
      <c r="BF7" s="253"/>
      <c r="BG7" s="253"/>
      <c r="BH7" s="253"/>
      <c r="BI7" s="253"/>
      <c r="BJ7" s="253"/>
      <c r="BK7" s="253"/>
      <c r="BL7" s="253"/>
      <c r="BM7" s="253"/>
      <c r="BN7" s="253"/>
      <c r="BO7" s="253"/>
      <c r="BP7" s="253"/>
      <c r="BQ7" s="259">
        <v>1</v>
      </c>
      <c r="BR7" s="260"/>
      <c r="BS7" s="859" t="s">
        <v>585</v>
      </c>
      <c r="BT7" s="860"/>
      <c r="BU7" s="860"/>
      <c r="BV7" s="860"/>
      <c r="BW7" s="860"/>
      <c r="BX7" s="860"/>
      <c r="BY7" s="860"/>
      <c r="BZ7" s="860"/>
      <c r="CA7" s="860"/>
      <c r="CB7" s="860"/>
      <c r="CC7" s="860"/>
      <c r="CD7" s="860"/>
      <c r="CE7" s="860"/>
      <c r="CF7" s="860"/>
      <c r="CG7" s="861"/>
      <c r="CH7" s="852">
        <v>0</v>
      </c>
      <c r="CI7" s="853"/>
      <c r="CJ7" s="853"/>
      <c r="CK7" s="853"/>
      <c r="CL7" s="854"/>
      <c r="CM7" s="852">
        <v>31</v>
      </c>
      <c r="CN7" s="853"/>
      <c r="CO7" s="853"/>
      <c r="CP7" s="853"/>
      <c r="CQ7" s="854"/>
      <c r="CR7" s="852">
        <v>5</v>
      </c>
      <c r="CS7" s="853"/>
      <c r="CT7" s="853"/>
      <c r="CU7" s="853"/>
      <c r="CV7" s="854"/>
      <c r="CW7" s="852" t="s">
        <v>589</v>
      </c>
      <c r="CX7" s="853"/>
      <c r="CY7" s="853"/>
      <c r="CZ7" s="853"/>
      <c r="DA7" s="854"/>
      <c r="DB7" s="852" t="s">
        <v>589</v>
      </c>
      <c r="DC7" s="853"/>
      <c r="DD7" s="853"/>
      <c r="DE7" s="853"/>
      <c r="DF7" s="854"/>
      <c r="DG7" s="852" t="s">
        <v>589</v>
      </c>
      <c r="DH7" s="853"/>
      <c r="DI7" s="853"/>
      <c r="DJ7" s="853"/>
      <c r="DK7" s="854"/>
      <c r="DL7" s="852" t="s">
        <v>589</v>
      </c>
      <c r="DM7" s="853"/>
      <c r="DN7" s="853"/>
      <c r="DO7" s="853"/>
      <c r="DP7" s="854"/>
      <c r="DQ7" s="852" t="s">
        <v>589</v>
      </c>
      <c r="DR7" s="853"/>
      <c r="DS7" s="853"/>
      <c r="DT7" s="853"/>
      <c r="DU7" s="854"/>
      <c r="DV7" s="833"/>
      <c r="DW7" s="834"/>
      <c r="DX7" s="834"/>
      <c r="DY7" s="834"/>
      <c r="DZ7" s="835"/>
      <c r="EA7" s="254"/>
    </row>
    <row r="8" spans="1:131" s="255" customFormat="1" ht="26.25" customHeight="1" x14ac:dyDescent="0.15">
      <c r="A8" s="261">
        <v>2</v>
      </c>
      <c r="B8" s="836"/>
      <c r="C8" s="837"/>
      <c r="D8" s="837"/>
      <c r="E8" s="837"/>
      <c r="F8" s="837"/>
      <c r="G8" s="837"/>
      <c r="H8" s="837"/>
      <c r="I8" s="837"/>
      <c r="J8" s="837"/>
      <c r="K8" s="837"/>
      <c r="L8" s="837"/>
      <c r="M8" s="837"/>
      <c r="N8" s="837"/>
      <c r="O8" s="837"/>
      <c r="P8" s="838"/>
      <c r="Q8" s="839"/>
      <c r="R8" s="840"/>
      <c r="S8" s="840"/>
      <c r="T8" s="840"/>
      <c r="U8" s="840"/>
      <c r="V8" s="840"/>
      <c r="W8" s="840"/>
      <c r="X8" s="840"/>
      <c r="Y8" s="840"/>
      <c r="Z8" s="840"/>
      <c r="AA8" s="840"/>
      <c r="AB8" s="840"/>
      <c r="AC8" s="840"/>
      <c r="AD8" s="840"/>
      <c r="AE8" s="841"/>
      <c r="AF8" s="842"/>
      <c r="AG8" s="843"/>
      <c r="AH8" s="843"/>
      <c r="AI8" s="843"/>
      <c r="AJ8" s="844"/>
      <c r="AK8" s="845"/>
      <c r="AL8" s="846"/>
      <c r="AM8" s="846"/>
      <c r="AN8" s="846"/>
      <c r="AO8" s="846"/>
      <c r="AP8" s="846"/>
      <c r="AQ8" s="846"/>
      <c r="AR8" s="846"/>
      <c r="AS8" s="846"/>
      <c r="AT8" s="846"/>
      <c r="AU8" s="847"/>
      <c r="AV8" s="847"/>
      <c r="AW8" s="847"/>
      <c r="AX8" s="847"/>
      <c r="AY8" s="848"/>
      <c r="AZ8" s="252"/>
      <c r="BA8" s="252"/>
      <c r="BB8" s="252"/>
      <c r="BC8" s="252"/>
      <c r="BD8" s="252"/>
      <c r="BE8" s="253"/>
      <c r="BF8" s="253"/>
      <c r="BG8" s="253"/>
      <c r="BH8" s="253"/>
      <c r="BI8" s="253"/>
      <c r="BJ8" s="253"/>
      <c r="BK8" s="253"/>
      <c r="BL8" s="253"/>
      <c r="BM8" s="253"/>
      <c r="BN8" s="253"/>
      <c r="BO8" s="253"/>
      <c r="BP8" s="253"/>
      <c r="BQ8" s="262">
        <v>2</v>
      </c>
      <c r="BR8" s="263"/>
      <c r="BS8" s="849" t="s">
        <v>586</v>
      </c>
      <c r="BT8" s="850"/>
      <c r="BU8" s="850"/>
      <c r="BV8" s="850"/>
      <c r="BW8" s="850"/>
      <c r="BX8" s="850"/>
      <c r="BY8" s="850"/>
      <c r="BZ8" s="850"/>
      <c r="CA8" s="850"/>
      <c r="CB8" s="850"/>
      <c r="CC8" s="850"/>
      <c r="CD8" s="850"/>
      <c r="CE8" s="850"/>
      <c r="CF8" s="850"/>
      <c r="CG8" s="851"/>
      <c r="CH8" s="862">
        <v>-4</v>
      </c>
      <c r="CI8" s="863"/>
      <c r="CJ8" s="863"/>
      <c r="CK8" s="863"/>
      <c r="CL8" s="864"/>
      <c r="CM8" s="862">
        <v>3</v>
      </c>
      <c r="CN8" s="863"/>
      <c r="CO8" s="863"/>
      <c r="CP8" s="863"/>
      <c r="CQ8" s="864"/>
      <c r="CR8" s="862">
        <v>10</v>
      </c>
      <c r="CS8" s="863"/>
      <c r="CT8" s="863"/>
      <c r="CU8" s="863"/>
      <c r="CV8" s="864"/>
      <c r="CW8" s="862" t="s">
        <v>572</v>
      </c>
      <c r="CX8" s="863"/>
      <c r="CY8" s="863"/>
      <c r="CZ8" s="863"/>
      <c r="DA8" s="864"/>
      <c r="DB8" s="862" t="s">
        <v>572</v>
      </c>
      <c r="DC8" s="863"/>
      <c r="DD8" s="863"/>
      <c r="DE8" s="863"/>
      <c r="DF8" s="864"/>
      <c r="DG8" s="862" t="s">
        <v>572</v>
      </c>
      <c r="DH8" s="863"/>
      <c r="DI8" s="863"/>
      <c r="DJ8" s="863"/>
      <c r="DK8" s="864"/>
      <c r="DL8" s="862" t="s">
        <v>572</v>
      </c>
      <c r="DM8" s="863"/>
      <c r="DN8" s="863"/>
      <c r="DO8" s="863"/>
      <c r="DP8" s="864"/>
      <c r="DQ8" s="862" t="s">
        <v>572</v>
      </c>
      <c r="DR8" s="863"/>
      <c r="DS8" s="863"/>
      <c r="DT8" s="863"/>
      <c r="DU8" s="864"/>
      <c r="DV8" s="865"/>
      <c r="DW8" s="866"/>
      <c r="DX8" s="866"/>
      <c r="DY8" s="866"/>
      <c r="DZ8" s="867"/>
      <c r="EA8" s="254"/>
    </row>
    <row r="9" spans="1:131" s="255" customFormat="1" ht="26.25" customHeight="1" x14ac:dyDescent="0.15">
      <c r="A9" s="261">
        <v>3</v>
      </c>
      <c r="B9" s="836"/>
      <c r="C9" s="837"/>
      <c r="D9" s="837"/>
      <c r="E9" s="837"/>
      <c r="F9" s="837"/>
      <c r="G9" s="837"/>
      <c r="H9" s="837"/>
      <c r="I9" s="837"/>
      <c r="J9" s="837"/>
      <c r="K9" s="837"/>
      <c r="L9" s="837"/>
      <c r="M9" s="837"/>
      <c r="N9" s="837"/>
      <c r="O9" s="837"/>
      <c r="P9" s="838"/>
      <c r="Q9" s="839"/>
      <c r="R9" s="840"/>
      <c r="S9" s="840"/>
      <c r="T9" s="840"/>
      <c r="U9" s="840"/>
      <c r="V9" s="840"/>
      <c r="W9" s="840"/>
      <c r="X9" s="840"/>
      <c r="Y9" s="840"/>
      <c r="Z9" s="840"/>
      <c r="AA9" s="840"/>
      <c r="AB9" s="840"/>
      <c r="AC9" s="840"/>
      <c r="AD9" s="840"/>
      <c r="AE9" s="841"/>
      <c r="AF9" s="842"/>
      <c r="AG9" s="843"/>
      <c r="AH9" s="843"/>
      <c r="AI9" s="843"/>
      <c r="AJ9" s="844"/>
      <c r="AK9" s="845"/>
      <c r="AL9" s="846"/>
      <c r="AM9" s="846"/>
      <c r="AN9" s="846"/>
      <c r="AO9" s="846"/>
      <c r="AP9" s="846"/>
      <c r="AQ9" s="846"/>
      <c r="AR9" s="846"/>
      <c r="AS9" s="846"/>
      <c r="AT9" s="846"/>
      <c r="AU9" s="847"/>
      <c r="AV9" s="847"/>
      <c r="AW9" s="847"/>
      <c r="AX9" s="847"/>
      <c r="AY9" s="848"/>
      <c r="AZ9" s="252"/>
      <c r="BA9" s="252"/>
      <c r="BB9" s="252"/>
      <c r="BC9" s="252"/>
      <c r="BD9" s="252"/>
      <c r="BE9" s="253"/>
      <c r="BF9" s="253"/>
      <c r="BG9" s="253"/>
      <c r="BH9" s="253"/>
      <c r="BI9" s="253"/>
      <c r="BJ9" s="253"/>
      <c r="BK9" s="253"/>
      <c r="BL9" s="253"/>
      <c r="BM9" s="253"/>
      <c r="BN9" s="253"/>
      <c r="BO9" s="253"/>
      <c r="BP9" s="253"/>
      <c r="BQ9" s="262">
        <v>3</v>
      </c>
      <c r="BR9" s="263"/>
      <c r="BS9" s="849" t="s">
        <v>587</v>
      </c>
      <c r="BT9" s="850"/>
      <c r="BU9" s="850"/>
      <c r="BV9" s="850"/>
      <c r="BW9" s="850"/>
      <c r="BX9" s="850"/>
      <c r="BY9" s="850"/>
      <c r="BZ9" s="850"/>
      <c r="CA9" s="850"/>
      <c r="CB9" s="850"/>
      <c r="CC9" s="850"/>
      <c r="CD9" s="850"/>
      <c r="CE9" s="850"/>
      <c r="CF9" s="850"/>
      <c r="CG9" s="851"/>
      <c r="CH9" s="862">
        <v>-3</v>
      </c>
      <c r="CI9" s="863"/>
      <c r="CJ9" s="863"/>
      <c r="CK9" s="863"/>
      <c r="CL9" s="864"/>
      <c r="CM9" s="862">
        <v>20</v>
      </c>
      <c r="CN9" s="863"/>
      <c r="CO9" s="863"/>
      <c r="CP9" s="863"/>
      <c r="CQ9" s="864"/>
      <c r="CR9" s="862">
        <v>10</v>
      </c>
      <c r="CS9" s="863"/>
      <c r="CT9" s="863"/>
      <c r="CU9" s="863"/>
      <c r="CV9" s="864"/>
      <c r="CW9" s="862">
        <v>3</v>
      </c>
      <c r="CX9" s="863"/>
      <c r="CY9" s="863"/>
      <c r="CZ9" s="863"/>
      <c r="DA9" s="864"/>
      <c r="DB9" s="862" t="s">
        <v>572</v>
      </c>
      <c r="DC9" s="863"/>
      <c r="DD9" s="863"/>
      <c r="DE9" s="863"/>
      <c r="DF9" s="864"/>
      <c r="DG9" s="862" t="s">
        <v>572</v>
      </c>
      <c r="DH9" s="863"/>
      <c r="DI9" s="863"/>
      <c r="DJ9" s="863"/>
      <c r="DK9" s="864"/>
      <c r="DL9" s="862" t="s">
        <v>572</v>
      </c>
      <c r="DM9" s="863"/>
      <c r="DN9" s="863"/>
      <c r="DO9" s="863"/>
      <c r="DP9" s="864"/>
      <c r="DQ9" s="862" t="s">
        <v>572</v>
      </c>
      <c r="DR9" s="863"/>
      <c r="DS9" s="863"/>
      <c r="DT9" s="863"/>
      <c r="DU9" s="864"/>
      <c r="DV9" s="865"/>
      <c r="DW9" s="866"/>
      <c r="DX9" s="866"/>
      <c r="DY9" s="866"/>
      <c r="DZ9" s="867"/>
      <c r="EA9" s="254"/>
    </row>
    <row r="10" spans="1:131" s="255" customFormat="1" ht="26.25" customHeight="1" x14ac:dyDescent="0.15">
      <c r="A10" s="261">
        <v>4</v>
      </c>
      <c r="B10" s="836"/>
      <c r="C10" s="837"/>
      <c r="D10" s="837"/>
      <c r="E10" s="837"/>
      <c r="F10" s="837"/>
      <c r="G10" s="837"/>
      <c r="H10" s="837"/>
      <c r="I10" s="837"/>
      <c r="J10" s="837"/>
      <c r="K10" s="837"/>
      <c r="L10" s="837"/>
      <c r="M10" s="837"/>
      <c r="N10" s="837"/>
      <c r="O10" s="837"/>
      <c r="P10" s="838"/>
      <c r="Q10" s="839"/>
      <c r="R10" s="840"/>
      <c r="S10" s="840"/>
      <c r="T10" s="840"/>
      <c r="U10" s="840"/>
      <c r="V10" s="840"/>
      <c r="W10" s="840"/>
      <c r="X10" s="840"/>
      <c r="Y10" s="840"/>
      <c r="Z10" s="840"/>
      <c r="AA10" s="840"/>
      <c r="AB10" s="840"/>
      <c r="AC10" s="840"/>
      <c r="AD10" s="840"/>
      <c r="AE10" s="841"/>
      <c r="AF10" s="842"/>
      <c r="AG10" s="843"/>
      <c r="AH10" s="843"/>
      <c r="AI10" s="843"/>
      <c r="AJ10" s="844"/>
      <c r="AK10" s="845"/>
      <c r="AL10" s="846"/>
      <c r="AM10" s="846"/>
      <c r="AN10" s="846"/>
      <c r="AO10" s="846"/>
      <c r="AP10" s="846"/>
      <c r="AQ10" s="846"/>
      <c r="AR10" s="846"/>
      <c r="AS10" s="846"/>
      <c r="AT10" s="846"/>
      <c r="AU10" s="847"/>
      <c r="AV10" s="847"/>
      <c r="AW10" s="847"/>
      <c r="AX10" s="847"/>
      <c r="AY10" s="848"/>
      <c r="AZ10" s="252"/>
      <c r="BA10" s="252"/>
      <c r="BB10" s="252"/>
      <c r="BC10" s="252"/>
      <c r="BD10" s="252"/>
      <c r="BE10" s="253"/>
      <c r="BF10" s="253"/>
      <c r="BG10" s="253"/>
      <c r="BH10" s="253"/>
      <c r="BI10" s="253"/>
      <c r="BJ10" s="253"/>
      <c r="BK10" s="253"/>
      <c r="BL10" s="253"/>
      <c r="BM10" s="253"/>
      <c r="BN10" s="253"/>
      <c r="BO10" s="253"/>
      <c r="BP10" s="253"/>
      <c r="BQ10" s="262">
        <v>4</v>
      </c>
      <c r="BR10" s="263"/>
      <c r="BS10" s="849" t="s">
        <v>588</v>
      </c>
      <c r="BT10" s="850"/>
      <c r="BU10" s="850"/>
      <c r="BV10" s="850"/>
      <c r="BW10" s="850"/>
      <c r="BX10" s="850"/>
      <c r="BY10" s="850"/>
      <c r="BZ10" s="850"/>
      <c r="CA10" s="850"/>
      <c r="CB10" s="850"/>
      <c r="CC10" s="850"/>
      <c r="CD10" s="850"/>
      <c r="CE10" s="850"/>
      <c r="CF10" s="850"/>
      <c r="CG10" s="851"/>
      <c r="CH10" s="862">
        <v>0</v>
      </c>
      <c r="CI10" s="863"/>
      <c r="CJ10" s="863"/>
      <c r="CK10" s="863"/>
      <c r="CL10" s="864"/>
      <c r="CM10" s="862">
        <v>14</v>
      </c>
      <c r="CN10" s="863"/>
      <c r="CO10" s="863"/>
      <c r="CP10" s="863"/>
      <c r="CQ10" s="864"/>
      <c r="CR10" s="862">
        <v>15</v>
      </c>
      <c r="CS10" s="863"/>
      <c r="CT10" s="863"/>
      <c r="CU10" s="863"/>
      <c r="CV10" s="864"/>
      <c r="CW10" s="862" t="s">
        <v>572</v>
      </c>
      <c r="CX10" s="863"/>
      <c r="CY10" s="863"/>
      <c r="CZ10" s="863"/>
      <c r="DA10" s="864"/>
      <c r="DB10" s="862" t="s">
        <v>572</v>
      </c>
      <c r="DC10" s="863"/>
      <c r="DD10" s="863"/>
      <c r="DE10" s="863"/>
      <c r="DF10" s="864"/>
      <c r="DG10" s="862" t="s">
        <v>572</v>
      </c>
      <c r="DH10" s="863"/>
      <c r="DI10" s="863"/>
      <c r="DJ10" s="863"/>
      <c r="DK10" s="864"/>
      <c r="DL10" s="862" t="s">
        <v>572</v>
      </c>
      <c r="DM10" s="863"/>
      <c r="DN10" s="863"/>
      <c r="DO10" s="863"/>
      <c r="DP10" s="864"/>
      <c r="DQ10" s="862" t="s">
        <v>572</v>
      </c>
      <c r="DR10" s="863"/>
      <c r="DS10" s="863"/>
      <c r="DT10" s="863"/>
      <c r="DU10" s="864"/>
      <c r="DV10" s="865"/>
      <c r="DW10" s="866"/>
      <c r="DX10" s="866"/>
      <c r="DY10" s="866"/>
      <c r="DZ10" s="867"/>
      <c r="EA10" s="254"/>
    </row>
    <row r="11" spans="1:131" s="255" customFormat="1" ht="26.25" customHeight="1" x14ac:dyDescent="0.15">
      <c r="A11" s="261">
        <v>5</v>
      </c>
      <c r="B11" s="836"/>
      <c r="C11" s="837"/>
      <c r="D11" s="837"/>
      <c r="E11" s="837"/>
      <c r="F11" s="837"/>
      <c r="G11" s="837"/>
      <c r="H11" s="837"/>
      <c r="I11" s="837"/>
      <c r="J11" s="837"/>
      <c r="K11" s="837"/>
      <c r="L11" s="837"/>
      <c r="M11" s="837"/>
      <c r="N11" s="837"/>
      <c r="O11" s="837"/>
      <c r="P11" s="838"/>
      <c r="Q11" s="839"/>
      <c r="R11" s="840"/>
      <c r="S11" s="840"/>
      <c r="T11" s="840"/>
      <c r="U11" s="840"/>
      <c r="V11" s="840"/>
      <c r="W11" s="840"/>
      <c r="X11" s="840"/>
      <c r="Y11" s="840"/>
      <c r="Z11" s="840"/>
      <c r="AA11" s="840"/>
      <c r="AB11" s="840"/>
      <c r="AC11" s="840"/>
      <c r="AD11" s="840"/>
      <c r="AE11" s="841"/>
      <c r="AF11" s="842"/>
      <c r="AG11" s="843"/>
      <c r="AH11" s="843"/>
      <c r="AI11" s="843"/>
      <c r="AJ11" s="844"/>
      <c r="AK11" s="845"/>
      <c r="AL11" s="846"/>
      <c r="AM11" s="846"/>
      <c r="AN11" s="846"/>
      <c r="AO11" s="846"/>
      <c r="AP11" s="846"/>
      <c r="AQ11" s="846"/>
      <c r="AR11" s="846"/>
      <c r="AS11" s="846"/>
      <c r="AT11" s="846"/>
      <c r="AU11" s="847"/>
      <c r="AV11" s="847"/>
      <c r="AW11" s="847"/>
      <c r="AX11" s="847"/>
      <c r="AY11" s="848"/>
      <c r="AZ11" s="252"/>
      <c r="BA11" s="252"/>
      <c r="BB11" s="252"/>
      <c r="BC11" s="252"/>
      <c r="BD11" s="252"/>
      <c r="BE11" s="253"/>
      <c r="BF11" s="253"/>
      <c r="BG11" s="253"/>
      <c r="BH11" s="253"/>
      <c r="BI11" s="253"/>
      <c r="BJ11" s="253"/>
      <c r="BK11" s="253"/>
      <c r="BL11" s="253"/>
      <c r="BM11" s="253"/>
      <c r="BN11" s="253"/>
      <c r="BO11" s="253"/>
      <c r="BP11" s="253"/>
      <c r="BQ11" s="262">
        <v>5</v>
      </c>
      <c r="BR11" s="263"/>
      <c r="BS11" s="849"/>
      <c r="BT11" s="850"/>
      <c r="BU11" s="850"/>
      <c r="BV11" s="850"/>
      <c r="BW11" s="850"/>
      <c r="BX11" s="850"/>
      <c r="BY11" s="850"/>
      <c r="BZ11" s="850"/>
      <c r="CA11" s="850"/>
      <c r="CB11" s="850"/>
      <c r="CC11" s="850"/>
      <c r="CD11" s="850"/>
      <c r="CE11" s="850"/>
      <c r="CF11" s="850"/>
      <c r="CG11" s="851"/>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54"/>
    </row>
    <row r="12" spans="1:131" s="255" customFormat="1" ht="26.25" customHeight="1" x14ac:dyDescent="0.15">
      <c r="A12" s="261">
        <v>6</v>
      </c>
      <c r="B12" s="836"/>
      <c r="C12" s="837"/>
      <c r="D12" s="837"/>
      <c r="E12" s="837"/>
      <c r="F12" s="837"/>
      <c r="G12" s="837"/>
      <c r="H12" s="837"/>
      <c r="I12" s="837"/>
      <c r="J12" s="837"/>
      <c r="K12" s="837"/>
      <c r="L12" s="837"/>
      <c r="M12" s="837"/>
      <c r="N12" s="837"/>
      <c r="O12" s="837"/>
      <c r="P12" s="838"/>
      <c r="Q12" s="839"/>
      <c r="R12" s="840"/>
      <c r="S12" s="840"/>
      <c r="T12" s="840"/>
      <c r="U12" s="840"/>
      <c r="V12" s="840"/>
      <c r="W12" s="840"/>
      <c r="X12" s="840"/>
      <c r="Y12" s="840"/>
      <c r="Z12" s="840"/>
      <c r="AA12" s="840"/>
      <c r="AB12" s="840"/>
      <c r="AC12" s="840"/>
      <c r="AD12" s="840"/>
      <c r="AE12" s="841"/>
      <c r="AF12" s="842"/>
      <c r="AG12" s="843"/>
      <c r="AH12" s="843"/>
      <c r="AI12" s="843"/>
      <c r="AJ12" s="844"/>
      <c r="AK12" s="845"/>
      <c r="AL12" s="846"/>
      <c r="AM12" s="846"/>
      <c r="AN12" s="846"/>
      <c r="AO12" s="846"/>
      <c r="AP12" s="846"/>
      <c r="AQ12" s="846"/>
      <c r="AR12" s="846"/>
      <c r="AS12" s="846"/>
      <c r="AT12" s="846"/>
      <c r="AU12" s="847"/>
      <c r="AV12" s="847"/>
      <c r="AW12" s="847"/>
      <c r="AX12" s="847"/>
      <c r="AY12" s="848"/>
      <c r="AZ12" s="252"/>
      <c r="BA12" s="252"/>
      <c r="BB12" s="252"/>
      <c r="BC12" s="252"/>
      <c r="BD12" s="252"/>
      <c r="BE12" s="253"/>
      <c r="BF12" s="253"/>
      <c r="BG12" s="253"/>
      <c r="BH12" s="253"/>
      <c r="BI12" s="253"/>
      <c r="BJ12" s="253"/>
      <c r="BK12" s="253"/>
      <c r="BL12" s="253"/>
      <c r="BM12" s="253"/>
      <c r="BN12" s="253"/>
      <c r="BO12" s="253"/>
      <c r="BP12" s="253"/>
      <c r="BQ12" s="262">
        <v>6</v>
      </c>
      <c r="BR12" s="263"/>
      <c r="BS12" s="849"/>
      <c r="BT12" s="850"/>
      <c r="BU12" s="850"/>
      <c r="BV12" s="850"/>
      <c r="BW12" s="850"/>
      <c r="BX12" s="850"/>
      <c r="BY12" s="850"/>
      <c r="BZ12" s="850"/>
      <c r="CA12" s="850"/>
      <c r="CB12" s="850"/>
      <c r="CC12" s="850"/>
      <c r="CD12" s="850"/>
      <c r="CE12" s="850"/>
      <c r="CF12" s="850"/>
      <c r="CG12" s="851"/>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54"/>
    </row>
    <row r="13" spans="1:131" s="255" customFormat="1" ht="26.25" customHeight="1" x14ac:dyDescent="0.15">
      <c r="A13" s="261">
        <v>7</v>
      </c>
      <c r="B13" s="836"/>
      <c r="C13" s="837"/>
      <c r="D13" s="837"/>
      <c r="E13" s="837"/>
      <c r="F13" s="837"/>
      <c r="G13" s="837"/>
      <c r="H13" s="837"/>
      <c r="I13" s="837"/>
      <c r="J13" s="837"/>
      <c r="K13" s="837"/>
      <c r="L13" s="837"/>
      <c r="M13" s="837"/>
      <c r="N13" s="837"/>
      <c r="O13" s="837"/>
      <c r="P13" s="838"/>
      <c r="Q13" s="839"/>
      <c r="R13" s="840"/>
      <c r="S13" s="840"/>
      <c r="T13" s="840"/>
      <c r="U13" s="840"/>
      <c r="V13" s="840"/>
      <c r="W13" s="840"/>
      <c r="X13" s="840"/>
      <c r="Y13" s="840"/>
      <c r="Z13" s="840"/>
      <c r="AA13" s="840"/>
      <c r="AB13" s="840"/>
      <c r="AC13" s="840"/>
      <c r="AD13" s="840"/>
      <c r="AE13" s="841"/>
      <c r="AF13" s="842"/>
      <c r="AG13" s="843"/>
      <c r="AH13" s="843"/>
      <c r="AI13" s="843"/>
      <c r="AJ13" s="844"/>
      <c r="AK13" s="845"/>
      <c r="AL13" s="846"/>
      <c r="AM13" s="846"/>
      <c r="AN13" s="846"/>
      <c r="AO13" s="846"/>
      <c r="AP13" s="846"/>
      <c r="AQ13" s="846"/>
      <c r="AR13" s="846"/>
      <c r="AS13" s="846"/>
      <c r="AT13" s="846"/>
      <c r="AU13" s="847"/>
      <c r="AV13" s="847"/>
      <c r="AW13" s="847"/>
      <c r="AX13" s="847"/>
      <c r="AY13" s="848"/>
      <c r="AZ13" s="252"/>
      <c r="BA13" s="252"/>
      <c r="BB13" s="252"/>
      <c r="BC13" s="252"/>
      <c r="BD13" s="252"/>
      <c r="BE13" s="253"/>
      <c r="BF13" s="253"/>
      <c r="BG13" s="253"/>
      <c r="BH13" s="253"/>
      <c r="BI13" s="253"/>
      <c r="BJ13" s="253"/>
      <c r="BK13" s="253"/>
      <c r="BL13" s="253"/>
      <c r="BM13" s="253"/>
      <c r="BN13" s="253"/>
      <c r="BO13" s="253"/>
      <c r="BP13" s="253"/>
      <c r="BQ13" s="262">
        <v>7</v>
      </c>
      <c r="BR13" s="263"/>
      <c r="BS13" s="849"/>
      <c r="BT13" s="850"/>
      <c r="BU13" s="850"/>
      <c r="BV13" s="850"/>
      <c r="BW13" s="850"/>
      <c r="BX13" s="850"/>
      <c r="BY13" s="850"/>
      <c r="BZ13" s="850"/>
      <c r="CA13" s="850"/>
      <c r="CB13" s="850"/>
      <c r="CC13" s="850"/>
      <c r="CD13" s="850"/>
      <c r="CE13" s="850"/>
      <c r="CF13" s="850"/>
      <c r="CG13" s="851"/>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54"/>
    </row>
    <row r="14" spans="1:131" s="255" customFormat="1" ht="26.25" customHeight="1" x14ac:dyDescent="0.15">
      <c r="A14" s="261">
        <v>8</v>
      </c>
      <c r="B14" s="836"/>
      <c r="C14" s="837"/>
      <c r="D14" s="837"/>
      <c r="E14" s="837"/>
      <c r="F14" s="837"/>
      <c r="G14" s="837"/>
      <c r="H14" s="837"/>
      <c r="I14" s="837"/>
      <c r="J14" s="837"/>
      <c r="K14" s="837"/>
      <c r="L14" s="837"/>
      <c r="M14" s="837"/>
      <c r="N14" s="837"/>
      <c r="O14" s="837"/>
      <c r="P14" s="838"/>
      <c r="Q14" s="839"/>
      <c r="R14" s="840"/>
      <c r="S14" s="840"/>
      <c r="T14" s="840"/>
      <c r="U14" s="840"/>
      <c r="V14" s="840"/>
      <c r="W14" s="840"/>
      <c r="X14" s="840"/>
      <c r="Y14" s="840"/>
      <c r="Z14" s="840"/>
      <c r="AA14" s="840"/>
      <c r="AB14" s="840"/>
      <c r="AC14" s="840"/>
      <c r="AD14" s="840"/>
      <c r="AE14" s="841"/>
      <c r="AF14" s="842"/>
      <c r="AG14" s="843"/>
      <c r="AH14" s="843"/>
      <c r="AI14" s="843"/>
      <c r="AJ14" s="844"/>
      <c r="AK14" s="845"/>
      <c r="AL14" s="846"/>
      <c r="AM14" s="846"/>
      <c r="AN14" s="846"/>
      <c r="AO14" s="846"/>
      <c r="AP14" s="846"/>
      <c r="AQ14" s="846"/>
      <c r="AR14" s="846"/>
      <c r="AS14" s="846"/>
      <c r="AT14" s="846"/>
      <c r="AU14" s="847"/>
      <c r="AV14" s="847"/>
      <c r="AW14" s="847"/>
      <c r="AX14" s="847"/>
      <c r="AY14" s="848"/>
      <c r="AZ14" s="252"/>
      <c r="BA14" s="252"/>
      <c r="BB14" s="252"/>
      <c r="BC14" s="252"/>
      <c r="BD14" s="252"/>
      <c r="BE14" s="253"/>
      <c r="BF14" s="253"/>
      <c r="BG14" s="253"/>
      <c r="BH14" s="253"/>
      <c r="BI14" s="253"/>
      <c r="BJ14" s="253"/>
      <c r="BK14" s="253"/>
      <c r="BL14" s="253"/>
      <c r="BM14" s="253"/>
      <c r="BN14" s="253"/>
      <c r="BO14" s="253"/>
      <c r="BP14" s="253"/>
      <c r="BQ14" s="262">
        <v>8</v>
      </c>
      <c r="BR14" s="263"/>
      <c r="BS14" s="849"/>
      <c r="BT14" s="850"/>
      <c r="BU14" s="850"/>
      <c r="BV14" s="850"/>
      <c r="BW14" s="850"/>
      <c r="BX14" s="850"/>
      <c r="BY14" s="850"/>
      <c r="BZ14" s="850"/>
      <c r="CA14" s="850"/>
      <c r="CB14" s="850"/>
      <c r="CC14" s="850"/>
      <c r="CD14" s="850"/>
      <c r="CE14" s="850"/>
      <c r="CF14" s="850"/>
      <c r="CG14" s="851"/>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54"/>
    </row>
    <row r="15" spans="1:131" s="255" customFormat="1" ht="26.25" customHeight="1" x14ac:dyDescent="0.15">
      <c r="A15" s="261">
        <v>9</v>
      </c>
      <c r="B15" s="836"/>
      <c r="C15" s="837"/>
      <c r="D15" s="837"/>
      <c r="E15" s="837"/>
      <c r="F15" s="837"/>
      <c r="G15" s="837"/>
      <c r="H15" s="837"/>
      <c r="I15" s="837"/>
      <c r="J15" s="837"/>
      <c r="K15" s="837"/>
      <c r="L15" s="837"/>
      <c r="M15" s="837"/>
      <c r="N15" s="837"/>
      <c r="O15" s="837"/>
      <c r="P15" s="838"/>
      <c r="Q15" s="839"/>
      <c r="R15" s="840"/>
      <c r="S15" s="840"/>
      <c r="T15" s="840"/>
      <c r="U15" s="840"/>
      <c r="V15" s="840"/>
      <c r="W15" s="840"/>
      <c r="X15" s="840"/>
      <c r="Y15" s="840"/>
      <c r="Z15" s="840"/>
      <c r="AA15" s="840"/>
      <c r="AB15" s="840"/>
      <c r="AC15" s="840"/>
      <c r="AD15" s="840"/>
      <c r="AE15" s="841"/>
      <c r="AF15" s="842"/>
      <c r="AG15" s="843"/>
      <c r="AH15" s="843"/>
      <c r="AI15" s="843"/>
      <c r="AJ15" s="844"/>
      <c r="AK15" s="845"/>
      <c r="AL15" s="846"/>
      <c r="AM15" s="846"/>
      <c r="AN15" s="846"/>
      <c r="AO15" s="846"/>
      <c r="AP15" s="846"/>
      <c r="AQ15" s="846"/>
      <c r="AR15" s="846"/>
      <c r="AS15" s="846"/>
      <c r="AT15" s="846"/>
      <c r="AU15" s="847"/>
      <c r="AV15" s="847"/>
      <c r="AW15" s="847"/>
      <c r="AX15" s="847"/>
      <c r="AY15" s="848"/>
      <c r="AZ15" s="252"/>
      <c r="BA15" s="252"/>
      <c r="BB15" s="252"/>
      <c r="BC15" s="252"/>
      <c r="BD15" s="252"/>
      <c r="BE15" s="253"/>
      <c r="BF15" s="253"/>
      <c r="BG15" s="253"/>
      <c r="BH15" s="253"/>
      <c r="BI15" s="253"/>
      <c r="BJ15" s="253"/>
      <c r="BK15" s="253"/>
      <c r="BL15" s="253"/>
      <c r="BM15" s="253"/>
      <c r="BN15" s="253"/>
      <c r="BO15" s="253"/>
      <c r="BP15" s="253"/>
      <c r="BQ15" s="262">
        <v>9</v>
      </c>
      <c r="BR15" s="263"/>
      <c r="BS15" s="849"/>
      <c r="BT15" s="850"/>
      <c r="BU15" s="850"/>
      <c r="BV15" s="850"/>
      <c r="BW15" s="850"/>
      <c r="BX15" s="850"/>
      <c r="BY15" s="850"/>
      <c r="BZ15" s="850"/>
      <c r="CA15" s="850"/>
      <c r="CB15" s="850"/>
      <c r="CC15" s="850"/>
      <c r="CD15" s="850"/>
      <c r="CE15" s="850"/>
      <c r="CF15" s="850"/>
      <c r="CG15" s="851"/>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54"/>
    </row>
    <row r="16" spans="1:131" s="255" customFormat="1" ht="26.25" customHeight="1" x14ac:dyDescent="0.15">
      <c r="A16" s="261">
        <v>10</v>
      </c>
      <c r="B16" s="836"/>
      <c r="C16" s="837"/>
      <c r="D16" s="837"/>
      <c r="E16" s="837"/>
      <c r="F16" s="837"/>
      <c r="G16" s="837"/>
      <c r="H16" s="837"/>
      <c r="I16" s="837"/>
      <c r="J16" s="837"/>
      <c r="K16" s="837"/>
      <c r="L16" s="837"/>
      <c r="M16" s="837"/>
      <c r="N16" s="837"/>
      <c r="O16" s="837"/>
      <c r="P16" s="838"/>
      <c r="Q16" s="839"/>
      <c r="R16" s="840"/>
      <c r="S16" s="840"/>
      <c r="T16" s="840"/>
      <c r="U16" s="840"/>
      <c r="V16" s="840"/>
      <c r="W16" s="840"/>
      <c r="X16" s="840"/>
      <c r="Y16" s="840"/>
      <c r="Z16" s="840"/>
      <c r="AA16" s="840"/>
      <c r="AB16" s="840"/>
      <c r="AC16" s="840"/>
      <c r="AD16" s="840"/>
      <c r="AE16" s="841"/>
      <c r="AF16" s="842"/>
      <c r="AG16" s="843"/>
      <c r="AH16" s="843"/>
      <c r="AI16" s="843"/>
      <c r="AJ16" s="844"/>
      <c r="AK16" s="845"/>
      <c r="AL16" s="846"/>
      <c r="AM16" s="846"/>
      <c r="AN16" s="846"/>
      <c r="AO16" s="846"/>
      <c r="AP16" s="846"/>
      <c r="AQ16" s="846"/>
      <c r="AR16" s="846"/>
      <c r="AS16" s="846"/>
      <c r="AT16" s="846"/>
      <c r="AU16" s="847"/>
      <c r="AV16" s="847"/>
      <c r="AW16" s="847"/>
      <c r="AX16" s="847"/>
      <c r="AY16" s="848"/>
      <c r="AZ16" s="252"/>
      <c r="BA16" s="252"/>
      <c r="BB16" s="252"/>
      <c r="BC16" s="252"/>
      <c r="BD16" s="252"/>
      <c r="BE16" s="253"/>
      <c r="BF16" s="253"/>
      <c r="BG16" s="253"/>
      <c r="BH16" s="253"/>
      <c r="BI16" s="253"/>
      <c r="BJ16" s="253"/>
      <c r="BK16" s="253"/>
      <c r="BL16" s="253"/>
      <c r="BM16" s="253"/>
      <c r="BN16" s="253"/>
      <c r="BO16" s="253"/>
      <c r="BP16" s="253"/>
      <c r="BQ16" s="262">
        <v>10</v>
      </c>
      <c r="BR16" s="263"/>
      <c r="BS16" s="849"/>
      <c r="BT16" s="850"/>
      <c r="BU16" s="850"/>
      <c r="BV16" s="850"/>
      <c r="BW16" s="850"/>
      <c r="BX16" s="850"/>
      <c r="BY16" s="850"/>
      <c r="BZ16" s="850"/>
      <c r="CA16" s="850"/>
      <c r="CB16" s="850"/>
      <c r="CC16" s="850"/>
      <c r="CD16" s="850"/>
      <c r="CE16" s="850"/>
      <c r="CF16" s="850"/>
      <c r="CG16" s="851"/>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54"/>
    </row>
    <row r="17" spans="1:131" s="255" customFormat="1" ht="26.25" customHeight="1" x14ac:dyDescent="0.15">
      <c r="A17" s="261">
        <v>11</v>
      </c>
      <c r="B17" s="836"/>
      <c r="C17" s="837"/>
      <c r="D17" s="837"/>
      <c r="E17" s="837"/>
      <c r="F17" s="837"/>
      <c r="G17" s="837"/>
      <c r="H17" s="837"/>
      <c r="I17" s="837"/>
      <c r="J17" s="837"/>
      <c r="K17" s="837"/>
      <c r="L17" s="837"/>
      <c r="M17" s="837"/>
      <c r="N17" s="837"/>
      <c r="O17" s="837"/>
      <c r="P17" s="838"/>
      <c r="Q17" s="839"/>
      <c r="R17" s="840"/>
      <c r="S17" s="840"/>
      <c r="T17" s="840"/>
      <c r="U17" s="840"/>
      <c r="V17" s="840"/>
      <c r="W17" s="840"/>
      <c r="X17" s="840"/>
      <c r="Y17" s="840"/>
      <c r="Z17" s="840"/>
      <c r="AA17" s="840"/>
      <c r="AB17" s="840"/>
      <c r="AC17" s="840"/>
      <c r="AD17" s="840"/>
      <c r="AE17" s="841"/>
      <c r="AF17" s="842"/>
      <c r="AG17" s="843"/>
      <c r="AH17" s="843"/>
      <c r="AI17" s="843"/>
      <c r="AJ17" s="844"/>
      <c r="AK17" s="845"/>
      <c r="AL17" s="846"/>
      <c r="AM17" s="846"/>
      <c r="AN17" s="846"/>
      <c r="AO17" s="846"/>
      <c r="AP17" s="846"/>
      <c r="AQ17" s="846"/>
      <c r="AR17" s="846"/>
      <c r="AS17" s="846"/>
      <c r="AT17" s="846"/>
      <c r="AU17" s="847"/>
      <c r="AV17" s="847"/>
      <c r="AW17" s="847"/>
      <c r="AX17" s="847"/>
      <c r="AY17" s="848"/>
      <c r="AZ17" s="252"/>
      <c r="BA17" s="252"/>
      <c r="BB17" s="252"/>
      <c r="BC17" s="252"/>
      <c r="BD17" s="252"/>
      <c r="BE17" s="253"/>
      <c r="BF17" s="253"/>
      <c r="BG17" s="253"/>
      <c r="BH17" s="253"/>
      <c r="BI17" s="253"/>
      <c r="BJ17" s="253"/>
      <c r="BK17" s="253"/>
      <c r="BL17" s="253"/>
      <c r="BM17" s="253"/>
      <c r="BN17" s="253"/>
      <c r="BO17" s="253"/>
      <c r="BP17" s="253"/>
      <c r="BQ17" s="262">
        <v>11</v>
      </c>
      <c r="BR17" s="263"/>
      <c r="BS17" s="849"/>
      <c r="BT17" s="850"/>
      <c r="BU17" s="850"/>
      <c r="BV17" s="850"/>
      <c r="BW17" s="850"/>
      <c r="BX17" s="850"/>
      <c r="BY17" s="850"/>
      <c r="BZ17" s="850"/>
      <c r="CA17" s="850"/>
      <c r="CB17" s="850"/>
      <c r="CC17" s="850"/>
      <c r="CD17" s="850"/>
      <c r="CE17" s="850"/>
      <c r="CF17" s="850"/>
      <c r="CG17" s="851"/>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54"/>
    </row>
    <row r="18" spans="1:131" s="255" customFormat="1" ht="26.25" customHeight="1" x14ac:dyDescent="0.15">
      <c r="A18" s="261">
        <v>12</v>
      </c>
      <c r="B18" s="836"/>
      <c r="C18" s="837"/>
      <c r="D18" s="837"/>
      <c r="E18" s="837"/>
      <c r="F18" s="837"/>
      <c r="G18" s="837"/>
      <c r="H18" s="837"/>
      <c r="I18" s="837"/>
      <c r="J18" s="837"/>
      <c r="K18" s="837"/>
      <c r="L18" s="837"/>
      <c r="M18" s="837"/>
      <c r="N18" s="837"/>
      <c r="O18" s="837"/>
      <c r="P18" s="838"/>
      <c r="Q18" s="839"/>
      <c r="R18" s="840"/>
      <c r="S18" s="840"/>
      <c r="T18" s="840"/>
      <c r="U18" s="840"/>
      <c r="V18" s="840"/>
      <c r="W18" s="840"/>
      <c r="X18" s="840"/>
      <c r="Y18" s="840"/>
      <c r="Z18" s="840"/>
      <c r="AA18" s="840"/>
      <c r="AB18" s="840"/>
      <c r="AC18" s="840"/>
      <c r="AD18" s="840"/>
      <c r="AE18" s="841"/>
      <c r="AF18" s="842"/>
      <c r="AG18" s="843"/>
      <c r="AH18" s="843"/>
      <c r="AI18" s="843"/>
      <c r="AJ18" s="844"/>
      <c r="AK18" s="845"/>
      <c r="AL18" s="846"/>
      <c r="AM18" s="846"/>
      <c r="AN18" s="846"/>
      <c r="AO18" s="846"/>
      <c r="AP18" s="846"/>
      <c r="AQ18" s="846"/>
      <c r="AR18" s="846"/>
      <c r="AS18" s="846"/>
      <c r="AT18" s="846"/>
      <c r="AU18" s="847"/>
      <c r="AV18" s="847"/>
      <c r="AW18" s="847"/>
      <c r="AX18" s="847"/>
      <c r="AY18" s="848"/>
      <c r="AZ18" s="252"/>
      <c r="BA18" s="252"/>
      <c r="BB18" s="252"/>
      <c r="BC18" s="252"/>
      <c r="BD18" s="252"/>
      <c r="BE18" s="253"/>
      <c r="BF18" s="253"/>
      <c r="BG18" s="253"/>
      <c r="BH18" s="253"/>
      <c r="BI18" s="253"/>
      <c r="BJ18" s="253"/>
      <c r="BK18" s="253"/>
      <c r="BL18" s="253"/>
      <c r="BM18" s="253"/>
      <c r="BN18" s="253"/>
      <c r="BO18" s="253"/>
      <c r="BP18" s="253"/>
      <c r="BQ18" s="262">
        <v>12</v>
      </c>
      <c r="BR18" s="263"/>
      <c r="BS18" s="849"/>
      <c r="BT18" s="850"/>
      <c r="BU18" s="850"/>
      <c r="BV18" s="850"/>
      <c r="BW18" s="850"/>
      <c r="BX18" s="850"/>
      <c r="BY18" s="850"/>
      <c r="BZ18" s="850"/>
      <c r="CA18" s="850"/>
      <c r="CB18" s="850"/>
      <c r="CC18" s="850"/>
      <c r="CD18" s="850"/>
      <c r="CE18" s="850"/>
      <c r="CF18" s="850"/>
      <c r="CG18" s="851"/>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54"/>
    </row>
    <row r="19" spans="1:131" s="255" customFormat="1" ht="26.25" customHeight="1" x14ac:dyDescent="0.15">
      <c r="A19" s="261">
        <v>13</v>
      </c>
      <c r="B19" s="836"/>
      <c r="C19" s="837"/>
      <c r="D19" s="837"/>
      <c r="E19" s="837"/>
      <c r="F19" s="837"/>
      <c r="G19" s="837"/>
      <c r="H19" s="837"/>
      <c r="I19" s="837"/>
      <c r="J19" s="837"/>
      <c r="K19" s="837"/>
      <c r="L19" s="837"/>
      <c r="M19" s="837"/>
      <c r="N19" s="837"/>
      <c r="O19" s="837"/>
      <c r="P19" s="838"/>
      <c r="Q19" s="839"/>
      <c r="R19" s="840"/>
      <c r="S19" s="840"/>
      <c r="T19" s="840"/>
      <c r="U19" s="840"/>
      <c r="V19" s="840"/>
      <c r="W19" s="840"/>
      <c r="X19" s="840"/>
      <c r="Y19" s="840"/>
      <c r="Z19" s="840"/>
      <c r="AA19" s="840"/>
      <c r="AB19" s="840"/>
      <c r="AC19" s="840"/>
      <c r="AD19" s="840"/>
      <c r="AE19" s="841"/>
      <c r="AF19" s="842"/>
      <c r="AG19" s="843"/>
      <c r="AH19" s="843"/>
      <c r="AI19" s="843"/>
      <c r="AJ19" s="844"/>
      <c r="AK19" s="845"/>
      <c r="AL19" s="846"/>
      <c r="AM19" s="846"/>
      <c r="AN19" s="846"/>
      <c r="AO19" s="846"/>
      <c r="AP19" s="846"/>
      <c r="AQ19" s="846"/>
      <c r="AR19" s="846"/>
      <c r="AS19" s="846"/>
      <c r="AT19" s="846"/>
      <c r="AU19" s="847"/>
      <c r="AV19" s="847"/>
      <c r="AW19" s="847"/>
      <c r="AX19" s="847"/>
      <c r="AY19" s="848"/>
      <c r="AZ19" s="252"/>
      <c r="BA19" s="252"/>
      <c r="BB19" s="252"/>
      <c r="BC19" s="252"/>
      <c r="BD19" s="252"/>
      <c r="BE19" s="253"/>
      <c r="BF19" s="253"/>
      <c r="BG19" s="253"/>
      <c r="BH19" s="253"/>
      <c r="BI19" s="253"/>
      <c r="BJ19" s="253"/>
      <c r="BK19" s="253"/>
      <c r="BL19" s="253"/>
      <c r="BM19" s="253"/>
      <c r="BN19" s="253"/>
      <c r="BO19" s="253"/>
      <c r="BP19" s="253"/>
      <c r="BQ19" s="262">
        <v>13</v>
      </c>
      <c r="BR19" s="263"/>
      <c r="BS19" s="849"/>
      <c r="BT19" s="850"/>
      <c r="BU19" s="850"/>
      <c r="BV19" s="850"/>
      <c r="BW19" s="850"/>
      <c r="BX19" s="850"/>
      <c r="BY19" s="850"/>
      <c r="BZ19" s="850"/>
      <c r="CA19" s="850"/>
      <c r="CB19" s="850"/>
      <c r="CC19" s="850"/>
      <c r="CD19" s="850"/>
      <c r="CE19" s="850"/>
      <c r="CF19" s="850"/>
      <c r="CG19" s="851"/>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54"/>
    </row>
    <row r="20" spans="1:131" s="255" customFormat="1" ht="26.25" customHeight="1" x14ac:dyDescent="0.15">
      <c r="A20" s="261">
        <v>14</v>
      </c>
      <c r="B20" s="836"/>
      <c r="C20" s="837"/>
      <c r="D20" s="837"/>
      <c r="E20" s="837"/>
      <c r="F20" s="837"/>
      <c r="G20" s="837"/>
      <c r="H20" s="837"/>
      <c r="I20" s="837"/>
      <c r="J20" s="837"/>
      <c r="K20" s="837"/>
      <c r="L20" s="837"/>
      <c r="M20" s="837"/>
      <c r="N20" s="837"/>
      <c r="O20" s="837"/>
      <c r="P20" s="838"/>
      <c r="Q20" s="839"/>
      <c r="R20" s="840"/>
      <c r="S20" s="840"/>
      <c r="T20" s="840"/>
      <c r="U20" s="840"/>
      <c r="V20" s="840"/>
      <c r="W20" s="840"/>
      <c r="X20" s="840"/>
      <c r="Y20" s="840"/>
      <c r="Z20" s="840"/>
      <c r="AA20" s="840"/>
      <c r="AB20" s="840"/>
      <c r="AC20" s="840"/>
      <c r="AD20" s="840"/>
      <c r="AE20" s="841"/>
      <c r="AF20" s="842"/>
      <c r="AG20" s="843"/>
      <c r="AH20" s="843"/>
      <c r="AI20" s="843"/>
      <c r="AJ20" s="844"/>
      <c r="AK20" s="845"/>
      <c r="AL20" s="846"/>
      <c r="AM20" s="846"/>
      <c r="AN20" s="846"/>
      <c r="AO20" s="846"/>
      <c r="AP20" s="846"/>
      <c r="AQ20" s="846"/>
      <c r="AR20" s="846"/>
      <c r="AS20" s="846"/>
      <c r="AT20" s="846"/>
      <c r="AU20" s="847"/>
      <c r="AV20" s="847"/>
      <c r="AW20" s="847"/>
      <c r="AX20" s="847"/>
      <c r="AY20" s="848"/>
      <c r="AZ20" s="252"/>
      <c r="BA20" s="252"/>
      <c r="BB20" s="252"/>
      <c r="BC20" s="252"/>
      <c r="BD20" s="252"/>
      <c r="BE20" s="253"/>
      <c r="BF20" s="253"/>
      <c r="BG20" s="253"/>
      <c r="BH20" s="253"/>
      <c r="BI20" s="253"/>
      <c r="BJ20" s="253"/>
      <c r="BK20" s="253"/>
      <c r="BL20" s="253"/>
      <c r="BM20" s="253"/>
      <c r="BN20" s="253"/>
      <c r="BO20" s="253"/>
      <c r="BP20" s="253"/>
      <c r="BQ20" s="262">
        <v>14</v>
      </c>
      <c r="BR20" s="263"/>
      <c r="BS20" s="849"/>
      <c r="BT20" s="850"/>
      <c r="BU20" s="850"/>
      <c r="BV20" s="850"/>
      <c r="BW20" s="850"/>
      <c r="BX20" s="850"/>
      <c r="BY20" s="850"/>
      <c r="BZ20" s="850"/>
      <c r="CA20" s="850"/>
      <c r="CB20" s="850"/>
      <c r="CC20" s="850"/>
      <c r="CD20" s="850"/>
      <c r="CE20" s="850"/>
      <c r="CF20" s="850"/>
      <c r="CG20" s="851"/>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54"/>
    </row>
    <row r="21" spans="1:131" s="255" customFormat="1" ht="26.25" customHeight="1" thickBot="1" x14ac:dyDescent="0.2">
      <c r="A21" s="261">
        <v>15</v>
      </c>
      <c r="B21" s="836"/>
      <c r="C21" s="837"/>
      <c r="D21" s="837"/>
      <c r="E21" s="837"/>
      <c r="F21" s="837"/>
      <c r="G21" s="837"/>
      <c r="H21" s="837"/>
      <c r="I21" s="837"/>
      <c r="J21" s="837"/>
      <c r="K21" s="837"/>
      <c r="L21" s="837"/>
      <c r="M21" s="837"/>
      <c r="N21" s="837"/>
      <c r="O21" s="837"/>
      <c r="P21" s="838"/>
      <c r="Q21" s="839"/>
      <c r="R21" s="840"/>
      <c r="S21" s="840"/>
      <c r="T21" s="840"/>
      <c r="U21" s="840"/>
      <c r="V21" s="840"/>
      <c r="W21" s="840"/>
      <c r="X21" s="840"/>
      <c r="Y21" s="840"/>
      <c r="Z21" s="840"/>
      <c r="AA21" s="840"/>
      <c r="AB21" s="840"/>
      <c r="AC21" s="840"/>
      <c r="AD21" s="840"/>
      <c r="AE21" s="841"/>
      <c r="AF21" s="842"/>
      <c r="AG21" s="843"/>
      <c r="AH21" s="843"/>
      <c r="AI21" s="843"/>
      <c r="AJ21" s="844"/>
      <c r="AK21" s="845"/>
      <c r="AL21" s="846"/>
      <c r="AM21" s="846"/>
      <c r="AN21" s="846"/>
      <c r="AO21" s="846"/>
      <c r="AP21" s="846"/>
      <c r="AQ21" s="846"/>
      <c r="AR21" s="846"/>
      <c r="AS21" s="846"/>
      <c r="AT21" s="846"/>
      <c r="AU21" s="847"/>
      <c r="AV21" s="847"/>
      <c r="AW21" s="847"/>
      <c r="AX21" s="847"/>
      <c r="AY21" s="848"/>
      <c r="AZ21" s="252"/>
      <c r="BA21" s="252"/>
      <c r="BB21" s="252"/>
      <c r="BC21" s="252"/>
      <c r="BD21" s="252"/>
      <c r="BE21" s="253"/>
      <c r="BF21" s="253"/>
      <c r="BG21" s="253"/>
      <c r="BH21" s="253"/>
      <c r="BI21" s="253"/>
      <c r="BJ21" s="253"/>
      <c r="BK21" s="253"/>
      <c r="BL21" s="253"/>
      <c r="BM21" s="253"/>
      <c r="BN21" s="253"/>
      <c r="BO21" s="253"/>
      <c r="BP21" s="253"/>
      <c r="BQ21" s="262">
        <v>15</v>
      </c>
      <c r="BR21" s="263"/>
      <c r="BS21" s="849"/>
      <c r="BT21" s="850"/>
      <c r="BU21" s="850"/>
      <c r="BV21" s="850"/>
      <c r="BW21" s="850"/>
      <c r="BX21" s="850"/>
      <c r="BY21" s="850"/>
      <c r="BZ21" s="850"/>
      <c r="CA21" s="850"/>
      <c r="CB21" s="850"/>
      <c r="CC21" s="850"/>
      <c r="CD21" s="850"/>
      <c r="CE21" s="850"/>
      <c r="CF21" s="850"/>
      <c r="CG21" s="851"/>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54"/>
    </row>
    <row r="22" spans="1:131" s="255" customFormat="1" ht="26.25" customHeight="1" x14ac:dyDescent="0.15">
      <c r="A22" s="261">
        <v>16</v>
      </c>
      <c r="B22" s="836"/>
      <c r="C22" s="837"/>
      <c r="D22" s="837"/>
      <c r="E22" s="837"/>
      <c r="F22" s="837"/>
      <c r="G22" s="837"/>
      <c r="H22" s="837"/>
      <c r="I22" s="837"/>
      <c r="J22" s="837"/>
      <c r="K22" s="837"/>
      <c r="L22" s="837"/>
      <c r="M22" s="837"/>
      <c r="N22" s="837"/>
      <c r="O22" s="837"/>
      <c r="P22" s="838"/>
      <c r="Q22" s="868"/>
      <c r="R22" s="869"/>
      <c r="S22" s="869"/>
      <c r="T22" s="869"/>
      <c r="U22" s="869"/>
      <c r="V22" s="869"/>
      <c r="W22" s="869"/>
      <c r="X22" s="869"/>
      <c r="Y22" s="869"/>
      <c r="Z22" s="869"/>
      <c r="AA22" s="869"/>
      <c r="AB22" s="869"/>
      <c r="AC22" s="869"/>
      <c r="AD22" s="869"/>
      <c r="AE22" s="870"/>
      <c r="AF22" s="842"/>
      <c r="AG22" s="843"/>
      <c r="AH22" s="843"/>
      <c r="AI22" s="843"/>
      <c r="AJ22" s="844"/>
      <c r="AK22" s="884"/>
      <c r="AL22" s="885"/>
      <c r="AM22" s="885"/>
      <c r="AN22" s="885"/>
      <c r="AO22" s="885"/>
      <c r="AP22" s="885"/>
      <c r="AQ22" s="885"/>
      <c r="AR22" s="885"/>
      <c r="AS22" s="885"/>
      <c r="AT22" s="885"/>
      <c r="AU22" s="886"/>
      <c r="AV22" s="886"/>
      <c r="AW22" s="886"/>
      <c r="AX22" s="886"/>
      <c r="AY22" s="887"/>
      <c r="AZ22" s="888" t="s">
        <v>380</v>
      </c>
      <c r="BA22" s="888"/>
      <c r="BB22" s="888"/>
      <c r="BC22" s="888"/>
      <c r="BD22" s="889"/>
      <c r="BE22" s="253"/>
      <c r="BF22" s="253"/>
      <c r="BG22" s="253"/>
      <c r="BH22" s="253"/>
      <c r="BI22" s="253"/>
      <c r="BJ22" s="253"/>
      <c r="BK22" s="253"/>
      <c r="BL22" s="253"/>
      <c r="BM22" s="253"/>
      <c r="BN22" s="253"/>
      <c r="BO22" s="253"/>
      <c r="BP22" s="253"/>
      <c r="BQ22" s="262">
        <v>16</v>
      </c>
      <c r="BR22" s="263"/>
      <c r="BS22" s="849"/>
      <c r="BT22" s="850"/>
      <c r="BU22" s="850"/>
      <c r="BV22" s="850"/>
      <c r="BW22" s="850"/>
      <c r="BX22" s="850"/>
      <c r="BY22" s="850"/>
      <c r="BZ22" s="850"/>
      <c r="CA22" s="850"/>
      <c r="CB22" s="850"/>
      <c r="CC22" s="850"/>
      <c r="CD22" s="850"/>
      <c r="CE22" s="850"/>
      <c r="CF22" s="850"/>
      <c r="CG22" s="851"/>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54"/>
    </row>
    <row r="23" spans="1:131" s="255" customFormat="1" ht="26.25" customHeight="1" thickBot="1" x14ac:dyDescent="0.2">
      <c r="A23" s="264" t="s">
        <v>381</v>
      </c>
      <c r="B23" s="871" t="s">
        <v>382</v>
      </c>
      <c r="C23" s="872"/>
      <c r="D23" s="872"/>
      <c r="E23" s="872"/>
      <c r="F23" s="872"/>
      <c r="G23" s="872"/>
      <c r="H23" s="872"/>
      <c r="I23" s="872"/>
      <c r="J23" s="872"/>
      <c r="K23" s="872"/>
      <c r="L23" s="872"/>
      <c r="M23" s="872"/>
      <c r="N23" s="872"/>
      <c r="O23" s="872"/>
      <c r="P23" s="873"/>
      <c r="Q23" s="874">
        <v>33025</v>
      </c>
      <c r="R23" s="875"/>
      <c r="S23" s="875"/>
      <c r="T23" s="875"/>
      <c r="U23" s="876"/>
      <c r="V23" s="877">
        <v>31479</v>
      </c>
      <c r="W23" s="875"/>
      <c r="X23" s="875"/>
      <c r="Y23" s="875"/>
      <c r="Z23" s="876"/>
      <c r="AA23" s="877">
        <v>1546</v>
      </c>
      <c r="AB23" s="875"/>
      <c r="AC23" s="875"/>
      <c r="AD23" s="875"/>
      <c r="AE23" s="878"/>
      <c r="AF23" s="879">
        <v>1363</v>
      </c>
      <c r="AG23" s="875"/>
      <c r="AH23" s="875"/>
      <c r="AI23" s="875"/>
      <c r="AJ23" s="878"/>
      <c r="AK23" s="880"/>
      <c r="AL23" s="881"/>
      <c r="AM23" s="881"/>
      <c r="AN23" s="881"/>
      <c r="AO23" s="881"/>
      <c r="AP23" s="877">
        <f>SUM(AP7:AT22)</f>
        <v>28626</v>
      </c>
      <c r="AQ23" s="875"/>
      <c r="AR23" s="875"/>
      <c r="AS23" s="875"/>
      <c r="AT23" s="876"/>
      <c r="AU23" s="882"/>
      <c r="AV23" s="882"/>
      <c r="AW23" s="882"/>
      <c r="AX23" s="882"/>
      <c r="AY23" s="883"/>
      <c r="AZ23" s="879" t="s">
        <v>128</v>
      </c>
      <c r="BA23" s="875"/>
      <c r="BB23" s="875"/>
      <c r="BC23" s="875"/>
      <c r="BD23" s="878"/>
      <c r="BE23" s="253"/>
      <c r="BF23" s="253"/>
      <c r="BG23" s="253"/>
      <c r="BH23" s="253"/>
      <c r="BI23" s="253"/>
      <c r="BJ23" s="253"/>
      <c r="BK23" s="253"/>
      <c r="BL23" s="253"/>
      <c r="BM23" s="253"/>
      <c r="BN23" s="253"/>
      <c r="BO23" s="253"/>
      <c r="BP23" s="253"/>
      <c r="BQ23" s="262">
        <v>17</v>
      </c>
      <c r="BR23" s="263"/>
      <c r="BS23" s="849"/>
      <c r="BT23" s="850"/>
      <c r="BU23" s="850"/>
      <c r="BV23" s="850"/>
      <c r="BW23" s="850"/>
      <c r="BX23" s="850"/>
      <c r="BY23" s="850"/>
      <c r="BZ23" s="850"/>
      <c r="CA23" s="850"/>
      <c r="CB23" s="850"/>
      <c r="CC23" s="850"/>
      <c r="CD23" s="850"/>
      <c r="CE23" s="850"/>
      <c r="CF23" s="850"/>
      <c r="CG23" s="851"/>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54"/>
    </row>
    <row r="24" spans="1:131" s="255" customFormat="1" ht="26.25" customHeight="1" x14ac:dyDescent="0.15">
      <c r="A24" s="890" t="s">
        <v>383</v>
      </c>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252"/>
      <c r="BA24" s="252"/>
      <c r="BB24" s="252"/>
      <c r="BC24" s="252"/>
      <c r="BD24" s="252"/>
      <c r="BE24" s="253"/>
      <c r="BF24" s="253"/>
      <c r="BG24" s="253"/>
      <c r="BH24" s="253"/>
      <c r="BI24" s="253"/>
      <c r="BJ24" s="253"/>
      <c r="BK24" s="253"/>
      <c r="BL24" s="253"/>
      <c r="BM24" s="253"/>
      <c r="BN24" s="253"/>
      <c r="BO24" s="253"/>
      <c r="BP24" s="253"/>
      <c r="BQ24" s="262">
        <v>18</v>
      </c>
      <c r="BR24" s="263"/>
      <c r="BS24" s="849"/>
      <c r="BT24" s="850"/>
      <c r="BU24" s="850"/>
      <c r="BV24" s="850"/>
      <c r="BW24" s="850"/>
      <c r="BX24" s="850"/>
      <c r="BY24" s="850"/>
      <c r="BZ24" s="850"/>
      <c r="CA24" s="850"/>
      <c r="CB24" s="850"/>
      <c r="CC24" s="850"/>
      <c r="CD24" s="850"/>
      <c r="CE24" s="850"/>
      <c r="CF24" s="850"/>
      <c r="CG24" s="851"/>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54"/>
    </row>
    <row r="25" spans="1:131" s="247" customFormat="1" ht="26.25" customHeight="1" thickBot="1" x14ac:dyDescent="0.2">
      <c r="A25" s="830" t="s">
        <v>384</v>
      </c>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c r="BC25" s="830"/>
      <c r="BD25" s="830"/>
      <c r="BE25" s="830"/>
      <c r="BF25" s="830"/>
      <c r="BG25" s="830"/>
      <c r="BH25" s="830"/>
      <c r="BI25" s="830"/>
      <c r="BJ25" s="252"/>
      <c r="BK25" s="252"/>
      <c r="BL25" s="252"/>
      <c r="BM25" s="252"/>
      <c r="BN25" s="252"/>
      <c r="BO25" s="265"/>
      <c r="BP25" s="265"/>
      <c r="BQ25" s="262">
        <v>19</v>
      </c>
      <c r="BR25" s="263"/>
      <c r="BS25" s="849"/>
      <c r="BT25" s="850"/>
      <c r="BU25" s="850"/>
      <c r="BV25" s="850"/>
      <c r="BW25" s="850"/>
      <c r="BX25" s="850"/>
      <c r="BY25" s="850"/>
      <c r="BZ25" s="850"/>
      <c r="CA25" s="850"/>
      <c r="CB25" s="850"/>
      <c r="CC25" s="850"/>
      <c r="CD25" s="850"/>
      <c r="CE25" s="850"/>
      <c r="CF25" s="850"/>
      <c r="CG25" s="851"/>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6"/>
    </row>
    <row r="26" spans="1:131" s="247" customFormat="1" ht="26.25" customHeight="1" x14ac:dyDescent="0.15">
      <c r="A26" s="821" t="s">
        <v>362</v>
      </c>
      <c r="B26" s="822"/>
      <c r="C26" s="822"/>
      <c r="D26" s="822"/>
      <c r="E26" s="822"/>
      <c r="F26" s="822"/>
      <c r="G26" s="822"/>
      <c r="H26" s="822"/>
      <c r="I26" s="822"/>
      <c r="J26" s="822"/>
      <c r="K26" s="822"/>
      <c r="L26" s="822"/>
      <c r="M26" s="822"/>
      <c r="N26" s="822"/>
      <c r="O26" s="822"/>
      <c r="P26" s="823"/>
      <c r="Q26" s="797" t="s">
        <v>385</v>
      </c>
      <c r="R26" s="798"/>
      <c r="S26" s="798"/>
      <c r="T26" s="798"/>
      <c r="U26" s="799"/>
      <c r="V26" s="797" t="s">
        <v>386</v>
      </c>
      <c r="W26" s="798"/>
      <c r="X26" s="798"/>
      <c r="Y26" s="798"/>
      <c r="Z26" s="799"/>
      <c r="AA26" s="797" t="s">
        <v>387</v>
      </c>
      <c r="AB26" s="798"/>
      <c r="AC26" s="798"/>
      <c r="AD26" s="798"/>
      <c r="AE26" s="798"/>
      <c r="AF26" s="891" t="s">
        <v>388</v>
      </c>
      <c r="AG26" s="892"/>
      <c r="AH26" s="892"/>
      <c r="AI26" s="892"/>
      <c r="AJ26" s="893"/>
      <c r="AK26" s="798" t="s">
        <v>389</v>
      </c>
      <c r="AL26" s="798"/>
      <c r="AM26" s="798"/>
      <c r="AN26" s="798"/>
      <c r="AO26" s="799"/>
      <c r="AP26" s="797" t="s">
        <v>390</v>
      </c>
      <c r="AQ26" s="798"/>
      <c r="AR26" s="798"/>
      <c r="AS26" s="798"/>
      <c r="AT26" s="799"/>
      <c r="AU26" s="797" t="s">
        <v>391</v>
      </c>
      <c r="AV26" s="798"/>
      <c r="AW26" s="798"/>
      <c r="AX26" s="798"/>
      <c r="AY26" s="799"/>
      <c r="AZ26" s="797" t="s">
        <v>392</v>
      </c>
      <c r="BA26" s="798"/>
      <c r="BB26" s="798"/>
      <c r="BC26" s="798"/>
      <c r="BD26" s="799"/>
      <c r="BE26" s="797" t="s">
        <v>369</v>
      </c>
      <c r="BF26" s="798"/>
      <c r="BG26" s="798"/>
      <c r="BH26" s="798"/>
      <c r="BI26" s="809"/>
      <c r="BJ26" s="252"/>
      <c r="BK26" s="252"/>
      <c r="BL26" s="252"/>
      <c r="BM26" s="252"/>
      <c r="BN26" s="252"/>
      <c r="BO26" s="265"/>
      <c r="BP26" s="265"/>
      <c r="BQ26" s="262">
        <v>20</v>
      </c>
      <c r="BR26" s="263"/>
      <c r="BS26" s="849"/>
      <c r="BT26" s="850"/>
      <c r="BU26" s="850"/>
      <c r="BV26" s="850"/>
      <c r="BW26" s="850"/>
      <c r="BX26" s="850"/>
      <c r="BY26" s="850"/>
      <c r="BZ26" s="850"/>
      <c r="CA26" s="850"/>
      <c r="CB26" s="850"/>
      <c r="CC26" s="850"/>
      <c r="CD26" s="850"/>
      <c r="CE26" s="850"/>
      <c r="CF26" s="850"/>
      <c r="CG26" s="851"/>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6"/>
    </row>
    <row r="27" spans="1:131" s="247" customFormat="1" ht="26.25" customHeight="1" thickBot="1" x14ac:dyDescent="0.2">
      <c r="A27" s="824"/>
      <c r="B27" s="825"/>
      <c r="C27" s="825"/>
      <c r="D27" s="825"/>
      <c r="E27" s="825"/>
      <c r="F27" s="825"/>
      <c r="G27" s="825"/>
      <c r="H27" s="825"/>
      <c r="I27" s="825"/>
      <c r="J27" s="825"/>
      <c r="K27" s="825"/>
      <c r="L27" s="825"/>
      <c r="M27" s="825"/>
      <c r="N27" s="825"/>
      <c r="O27" s="825"/>
      <c r="P27" s="826"/>
      <c r="Q27" s="800"/>
      <c r="R27" s="801"/>
      <c r="S27" s="801"/>
      <c r="T27" s="801"/>
      <c r="U27" s="802"/>
      <c r="V27" s="800"/>
      <c r="W27" s="801"/>
      <c r="X27" s="801"/>
      <c r="Y27" s="801"/>
      <c r="Z27" s="802"/>
      <c r="AA27" s="800"/>
      <c r="AB27" s="801"/>
      <c r="AC27" s="801"/>
      <c r="AD27" s="801"/>
      <c r="AE27" s="801"/>
      <c r="AF27" s="894"/>
      <c r="AG27" s="895"/>
      <c r="AH27" s="895"/>
      <c r="AI27" s="895"/>
      <c r="AJ27" s="896"/>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9"/>
      <c r="BT27" s="850"/>
      <c r="BU27" s="850"/>
      <c r="BV27" s="850"/>
      <c r="BW27" s="850"/>
      <c r="BX27" s="850"/>
      <c r="BY27" s="850"/>
      <c r="BZ27" s="850"/>
      <c r="CA27" s="850"/>
      <c r="CB27" s="850"/>
      <c r="CC27" s="850"/>
      <c r="CD27" s="850"/>
      <c r="CE27" s="850"/>
      <c r="CF27" s="850"/>
      <c r="CG27" s="851"/>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6"/>
    </row>
    <row r="28" spans="1:131" s="247" customFormat="1" ht="26.25" customHeight="1" thickTop="1" x14ac:dyDescent="0.15">
      <c r="A28" s="266">
        <v>1</v>
      </c>
      <c r="B28" s="811" t="s">
        <v>393</v>
      </c>
      <c r="C28" s="812"/>
      <c r="D28" s="812"/>
      <c r="E28" s="812"/>
      <c r="F28" s="812"/>
      <c r="G28" s="812"/>
      <c r="H28" s="812"/>
      <c r="I28" s="812"/>
      <c r="J28" s="812"/>
      <c r="K28" s="812"/>
      <c r="L28" s="812"/>
      <c r="M28" s="812"/>
      <c r="N28" s="812"/>
      <c r="O28" s="812"/>
      <c r="P28" s="813"/>
      <c r="Q28" s="901">
        <v>6876</v>
      </c>
      <c r="R28" s="902"/>
      <c r="S28" s="902"/>
      <c r="T28" s="902"/>
      <c r="U28" s="902"/>
      <c r="V28" s="902">
        <v>6582</v>
      </c>
      <c r="W28" s="902"/>
      <c r="X28" s="902"/>
      <c r="Y28" s="902"/>
      <c r="Z28" s="902"/>
      <c r="AA28" s="902">
        <v>295</v>
      </c>
      <c r="AB28" s="902"/>
      <c r="AC28" s="902"/>
      <c r="AD28" s="902"/>
      <c r="AE28" s="903"/>
      <c r="AF28" s="904">
        <v>295</v>
      </c>
      <c r="AG28" s="902"/>
      <c r="AH28" s="902"/>
      <c r="AI28" s="902"/>
      <c r="AJ28" s="905"/>
      <c r="AK28" s="906">
        <v>620</v>
      </c>
      <c r="AL28" s="897"/>
      <c r="AM28" s="897"/>
      <c r="AN28" s="897"/>
      <c r="AO28" s="897"/>
      <c r="AP28" s="897" t="s">
        <v>572</v>
      </c>
      <c r="AQ28" s="897"/>
      <c r="AR28" s="897"/>
      <c r="AS28" s="897"/>
      <c r="AT28" s="897"/>
      <c r="AU28" s="897" t="s">
        <v>572</v>
      </c>
      <c r="AV28" s="897"/>
      <c r="AW28" s="897"/>
      <c r="AX28" s="897"/>
      <c r="AY28" s="897"/>
      <c r="AZ28" s="898" t="s">
        <v>572</v>
      </c>
      <c r="BA28" s="898"/>
      <c r="BB28" s="898"/>
      <c r="BC28" s="898"/>
      <c r="BD28" s="898"/>
      <c r="BE28" s="899"/>
      <c r="BF28" s="899"/>
      <c r="BG28" s="899"/>
      <c r="BH28" s="899"/>
      <c r="BI28" s="900"/>
      <c r="BJ28" s="252"/>
      <c r="BK28" s="252"/>
      <c r="BL28" s="252"/>
      <c r="BM28" s="252"/>
      <c r="BN28" s="252"/>
      <c r="BO28" s="265"/>
      <c r="BP28" s="265"/>
      <c r="BQ28" s="262">
        <v>22</v>
      </c>
      <c r="BR28" s="263"/>
      <c r="BS28" s="849"/>
      <c r="BT28" s="850"/>
      <c r="BU28" s="850"/>
      <c r="BV28" s="850"/>
      <c r="BW28" s="850"/>
      <c r="BX28" s="850"/>
      <c r="BY28" s="850"/>
      <c r="BZ28" s="850"/>
      <c r="CA28" s="850"/>
      <c r="CB28" s="850"/>
      <c r="CC28" s="850"/>
      <c r="CD28" s="850"/>
      <c r="CE28" s="850"/>
      <c r="CF28" s="850"/>
      <c r="CG28" s="851"/>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6"/>
    </row>
    <row r="29" spans="1:131" s="247" customFormat="1" ht="26.25" customHeight="1" x14ac:dyDescent="0.15">
      <c r="A29" s="266">
        <v>2</v>
      </c>
      <c r="B29" s="836" t="s">
        <v>394</v>
      </c>
      <c r="C29" s="837"/>
      <c r="D29" s="837"/>
      <c r="E29" s="837"/>
      <c r="F29" s="837"/>
      <c r="G29" s="837"/>
      <c r="H29" s="837"/>
      <c r="I29" s="837"/>
      <c r="J29" s="837"/>
      <c r="K29" s="837"/>
      <c r="L29" s="837"/>
      <c r="M29" s="837"/>
      <c r="N29" s="837"/>
      <c r="O29" s="837"/>
      <c r="P29" s="838"/>
      <c r="Q29" s="907">
        <v>7050</v>
      </c>
      <c r="R29" s="908"/>
      <c r="S29" s="908"/>
      <c r="T29" s="908"/>
      <c r="U29" s="908"/>
      <c r="V29" s="908">
        <v>6885</v>
      </c>
      <c r="W29" s="908"/>
      <c r="X29" s="908"/>
      <c r="Y29" s="908"/>
      <c r="Z29" s="908"/>
      <c r="AA29" s="908">
        <v>165</v>
      </c>
      <c r="AB29" s="908"/>
      <c r="AC29" s="908"/>
      <c r="AD29" s="908"/>
      <c r="AE29" s="909"/>
      <c r="AF29" s="910">
        <v>165</v>
      </c>
      <c r="AG29" s="911"/>
      <c r="AH29" s="911"/>
      <c r="AI29" s="911"/>
      <c r="AJ29" s="912"/>
      <c r="AK29" s="915">
        <v>1188</v>
      </c>
      <c r="AL29" s="916"/>
      <c r="AM29" s="916"/>
      <c r="AN29" s="916"/>
      <c r="AO29" s="916"/>
      <c r="AP29" s="916" t="s">
        <v>572</v>
      </c>
      <c r="AQ29" s="916"/>
      <c r="AR29" s="916"/>
      <c r="AS29" s="916"/>
      <c r="AT29" s="916"/>
      <c r="AU29" s="916" t="s">
        <v>572</v>
      </c>
      <c r="AV29" s="916"/>
      <c r="AW29" s="916"/>
      <c r="AX29" s="916"/>
      <c r="AY29" s="916"/>
      <c r="AZ29" s="917" t="s">
        <v>572</v>
      </c>
      <c r="BA29" s="917"/>
      <c r="BB29" s="917"/>
      <c r="BC29" s="917"/>
      <c r="BD29" s="917"/>
      <c r="BE29" s="913"/>
      <c r="BF29" s="913"/>
      <c r="BG29" s="913"/>
      <c r="BH29" s="913"/>
      <c r="BI29" s="914"/>
      <c r="BJ29" s="252"/>
      <c r="BK29" s="252"/>
      <c r="BL29" s="252"/>
      <c r="BM29" s="252"/>
      <c r="BN29" s="252"/>
      <c r="BO29" s="265"/>
      <c r="BP29" s="265"/>
      <c r="BQ29" s="262">
        <v>23</v>
      </c>
      <c r="BR29" s="263"/>
      <c r="BS29" s="849"/>
      <c r="BT29" s="850"/>
      <c r="BU29" s="850"/>
      <c r="BV29" s="850"/>
      <c r="BW29" s="850"/>
      <c r="BX29" s="850"/>
      <c r="BY29" s="850"/>
      <c r="BZ29" s="850"/>
      <c r="CA29" s="850"/>
      <c r="CB29" s="850"/>
      <c r="CC29" s="850"/>
      <c r="CD29" s="850"/>
      <c r="CE29" s="850"/>
      <c r="CF29" s="850"/>
      <c r="CG29" s="851"/>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6"/>
    </row>
    <row r="30" spans="1:131" s="247" customFormat="1" ht="26.25" customHeight="1" x14ac:dyDescent="0.15">
      <c r="A30" s="266">
        <v>3</v>
      </c>
      <c r="B30" s="836" t="s">
        <v>395</v>
      </c>
      <c r="C30" s="837"/>
      <c r="D30" s="837"/>
      <c r="E30" s="837"/>
      <c r="F30" s="837"/>
      <c r="G30" s="837"/>
      <c r="H30" s="837"/>
      <c r="I30" s="837"/>
      <c r="J30" s="837"/>
      <c r="K30" s="837"/>
      <c r="L30" s="837"/>
      <c r="M30" s="837"/>
      <c r="N30" s="837"/>
      <c r="O30" s="837"/>
      <c r="P30" s="838"/>
      <c r="Q30" s="907">
        <v>658</v>
      </c>
      <c r="R30" s="908"/>
      <c r="S30" s="908"/>
      <c r="T30" s="908"/>
      <c r="U30" s="908"/>
      <c r="V30" s="908">
        <v>644</v>
      </c>
      <c r="W30" s="908"/>
      <c r="X30" s="908"/>
      <c r="Y30" s="908"/>
      <c r="Z30" s="908"/>
      <c r="AA30" s="908">
        <v>14</v>
      </c>
      <c r="AB30" s="908"/>
      <c r="AC30" s="908"/>
      <c r="AD30" s="908"/>
      <c r="AE30" s="909"/>
      <c r="AF30" s="910">
        <v>14</v>
      </c>
      <c r="AG30" s="911"/>
      <c r="AH30" s="911"/>
      <c r="AI30" s="911"/>
      <c r="AJ30" s="912"/>
      <c r="AK30" s="915">
        <v>199</v>
      </c>
      <c r="AL30" s="916"/>
      <c r="AM30" s="916"/>
      <c r="AN30" s="916"/>
      <c r="AO30" s="916"/>
      <c r="AP30" s="916" t="s">
        <v>572</v>
      </c>
      <c r="AQ30" s="916"/>
      <c r="AR30" s="916"/>
      <c r="AS30" s="916"/>
      <c r="AT30" s="916"/>
      <c r="AU30" s="916" t="s">
        <v>572</v>
      </c>
      <c r="AV30" s="916"/>
      <c r="AW30" s="916"/>
      <c r="AX30" s="916"/>
      <c r="AY30" s="916"/>
      <c r="AZ30" s="917" t="s">
        <v>572</v>
      </c>
      <c r="BA30" s="917"/>
      <c r="BB30" s="917"/>
      <c r="BC30" s="917"/>
      <c r="BD30" s="917"/>
      <c r="BE30" s="913"/>
      <c r="BF30" s="913"/>
      <c r="BG30" s="913"/>
      <c r="BH30" s="913"/>
      <c r="BI30" s="914"/>
      <c r="BJ30" s="252"/>
      <c r="BK30" s="252"/>
      <c r="BL30" s="252"/>
      <c r="BM30" s="252"/>
      <c r="BN30" s="252"/>
      <c r="BO30" s="265"/>
      <c r="BP30" s="265"/>
      <c r="BQ30" s="262">
        <v>24</v>
      </c>
      <c r="BR30" s="263"/>
      <c r="BS30" s="849"/>
      <c r="BT30" s="850"/>
      <c r="BU30" s="850"/>
      <c r="BV30" s="850"/>
      <c r="BW30" s="850"/>
      <c r="BX30" s="850"/>
      <c r="BY30" s="850"/>
      <c r="BZ30" s="850"/>
      <c r="CA30" s="850"/>
      <c r="CB30" s="850"/>
      <c r="CC30" s="850"/>
      <c r="CD30" s="850"/>
      <c r="CE30" s="850"/>
      <c r="CF30" s="850"/>
      <c r="CG30" s="851"/>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6"/>
    </row>
    <row r="31" spans="1:131" s="247" customFormat="1" ht="26.25" customHeight="1" x14ac:dyDescent="0.15">
      <c r="A31" s="266">
        <v>4</v>
      </c>
      <c r="B31" s="836" t="s">
        <v>396</v>
      </c>
      <c r="C31" s="837"/>
      <c r="D31" s="837"/>
      <c r="E31" s="837"/>
      <c r="F31" s="837"/>
      <c r="G31" s="837"/>
      <c r="H31" s="837"/>
      <c r="I31" s="837"/>
      <c r="J31" s="837"/>
      <c r="K31" s="837"/>
      <c r="L31" s="837"/>
      <c r="M31" s="837"/>
      <c r="N31" s="837"/>
      <c r="O31" s="837"/>
      <c r="P31" s="838"/>
      <c r="Q31" s="907">
        <v>1603</v>
      </c>
      <c r="R31" s="908"/>
      <c r="S31" s="908"/>
      <c r="T31" s="908"/>
      <c r="U31" s="908"/>
      <c r="V31" s="908">
        <v>1412</v>
      </c>
      <c r="W31" s="908"/>
      <c r="X31" s="908"/>
      <c r="Y31" s="908"/>
      <c r="Z31" s="908"/>
      <c r="AA31" s="908">
        <v>191</v>
      </c>
      <c r="AB31" s="908"/>
      <c r="AC31" s="908"/>
      <c r="AD31" s="908"/>
      <c r="AE31" s="909"/>
      <c r="AF31" s="910">
        <v>1396</v>
      </c>
      <c r="AG31" s="911"/>
      <c r="AH31" s="911"/>
      <c r="AI31" s="911"/>
      <c r="AJ31" s="912"/>
      <c r="AK31" s="915">
        <v>165</v>
      </c>
      <c r="AL31" s="916"/>
      <c r="AM31" s="916"/>
      <c r="AN31" s="916"/>
      <c r="AO31" s="916"/>
      <c r="AP31" s="916">
        <v>8303</v>
      </c>
      <c r="AQ31" s="916"/>
      <c r="AR31" s="916"/>
      <c r="AS31" s="916"/>
      <c r="AT31" s="916"/>
      <c r="AU31" s="916">
        <v>673</v>
      </c>
      <c r="AV31" s="916"/>
      <c r="AW31" s="916"/>
      <c r="AX31" s="916"/>
      <c r="AY31" s="916"/>
      <c r="AZ31" s="917" t="s">
        <v>572</v>
      </c>
      <c r="BA31" s="917"/>
      <c r="BB31" s="917"/>
      <c r="BC31" s="917"/>
      <c r="BD31" s="917"/>
      <c r="BE31" s="913" t="s">
        <v>397</v>
      </c>
      <c r="BF31" s="913"/>
      <c r="BG31" s="913"/>
      <c r="BH31" s="913"/>
      <c r="BI31" s="914"/>
      <c r="BJ31" s="252"/>
      <c r="BK31" s="252"/>
      <c r="BL31" s="252"/>
      <c r="BM31" s="252"/>
      <c r="BN31" s="252"/>
      <c r="BO31" s="265"/>
      <c r="BP31" s="265"/>
      <c r="BQ31" s="262">
        <v>25</v>
      </c>
      <c r="BR31" s="263"/>
      <c r="BS31" s="849"/>
      <c r="BT31" s="850"/>
      <c r="BU31" s="850"/>
      <c r="BV31" s="850"/>
      <c r="BW31" s="850"/>
      <c r="BX31" s="850"/>
      <c r="BY31" s="850"/>
      <c r="BZ31" s="850"/>
      <c r="CA31" s="850"/>
      <c r="CB31" s="850"/>
      <c r="CC31" s="850"/>
      <c r="CD31" s="850"/>
      <c r="CE31" s="850"/>
      <c r="CF31" s="850"/>
      <c r="CG31" s="851"/>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6"/>
    </row>
    <row r="32" spans="1:131" s="247" customFormat="1" ht="26.25" customHeight="1" x14ac:dyDescent="0.15">
      <c r="A32" s="266">
        <v>5</v>
      </c>
      <c r="B32" s="836" t="s">
        <v>398</v>
      </c>
      <c r="C32" s="837"/>
      <c r="D32" s="837"/>
      <c r="E32" s="837"/>
      <c r="F32" s="837"/>
      <c r="G32" s="837"/>
      <c r="H32" s="837"/>
      <c r="I32" s="837"/>
      <c r="J32" s="837"/>
      <c r="K32" s="837"/>
      <c r="L32" s="837"/>
      <c r="M32" s="837"/>
      <c r="N32" s="837"/>
      <c r="O32" s="837"/>
      <c r="P32" s="838"/>
      <c r="Q32" s="907">
        <v>2395</v>
      </c>
      <c r="R32" s="908"/>
      <c r="S32" s="908"/>
      <c r="T32" s="908"/>
      <c r="U32" s="908"/>
      <c r="V32" s="908">
        <v>2347</v>
      </c>
      <c r="W32" s="908"/>
      <c r="X32" s="908"/>
      <c r="Y32" s="908"/>
      <c r="Z32" s="908"/>
      <c r="AA32" s="908">
        <v>48</v>
      </c>
      <c r="AB32" s="908"/>
      <c r="AC32" s="908"/>
      <c r="AD32" s="908"/>
      <c r="AE32" s="909"/>
      <c r="AF32" s="910">
        <v>245</v>
      </c>
      <c r="AG32" s="911"/>
      <c r="AH32" s="911"/>
      <c r="AI32" s="911"/>
      <c r="AJ32" s="912"/>
      <c r="AK32" s="915">
        <v>1075</v>
      </c>
      <c r="AL32" s="916"/>
      <c r="AM32" s="916"/>
      <c r="AN32" s="916"/>
      <c r="AO32" s="916"/>
      <c r="AP32" s="916">
        <v>19427</v>
      </c>
      <c r="AQ32" s="916"/>
      <c r="AR32" s="916"/>
      <c r="AS32" s="916"/>
      <c r="AT32" s="916"/>
      <c r="AU32" s="916">
        <v>10898</v>
      </c>
      <c r="AV32" s="916"/>
      <c r="AW32" s="916"/>
      <c r="AX32" s="916"/>
      <c r="AY32" s="916"/>
      <c r="AZ32" s="917" t="s">
        <v>595</v>
      </c>
      <c r="BA32" s="917"/>
      <c r="BB32" s="917"/>
      <c r="BC32" s="917"/>
      <c r="BD32" s="917"/>
      <c r="BE32" s="913" t="s">
        <v>397</v>
      </c>
      <c r="BF32" s="913"/>
      <c r="BG32" s="913"/>
      <c r="BH32" s="913"/>
      <c r="BI32" s="914"/>
      <c r="BJ32" s="252"/>
      <c r="BK32" s="252"/>
      <c r="BL32" s="252"/>
      <c r="BM32" s="252"/>
      <c r="BN32" s="252"/>
      <c r="BO32" s="265"/>
      <c r="BP32" s="265"/>
      <c r="BQ32" s="262">
        <v>26</v>
      </c>
      <c r="BR32" s="263"/>
      <c r="BS32" s="849"/>
      <c r="BT32" s="850"/>
      <c r="BU32" s="850"/>
      <c r="BV32" s="850"/>
      <c r="BW32" s="850"/>
      <c r="BX32" s="850"/>
      <c r="BY32" s="850"/>
      <c r="BZ32" s="850"/>
      <c r="CA32" s="850"/>
      <c r="CB32" s="850"/>
      <c r="CC32" s="850"/>
      <c r="CD32" s="850"/>
      <c r="CE32" s="850"/>
      <c r="CF32" s="850"/>
      <c r="CG32" s="851"/>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6"/>
    </row>
    <row r="33" spans="1:131" s="247" customFormat="1" ht="26.25" customHeight="1" x14ac:dyDescent="0.15">
      <c r="A33" s="266">
        <v>6</v>
      </c>
      <c r="B33" s="836" t="s">
        <v>149</v>
      </c>
      <c r="C33" s="837"/>
      <c r="D33" s="837"/>
      <c r="E33" s="837"/>
      <c r="F33" s="837"/>
      <c r="G33" s="837"/>
      <c r="H33" s="837"/>
      <c r="I33" s="837"/>
      <c r="J33" s="837"/>
      <c r="K33" s="837"/>
      <c r="L33" s="837"/>
      <c r="M33" s="837"/>
      <c r="N33" s="837"/>
      <c r="O33" s="837"/>
      <c r="P33" s="838"/>
      <c r="Q33" s="907">
        <v>8447</v>
      </c>
      <c r="R33" s="908"/>
      <c r="S33" s="908"/>
      <c r="T33" s="908"/>
      <c r="U33" s="908"/>
      <c r="V33" s="908">
        <v>8739</v>
      </c>
      <c r="W33" s="908"/>
      <c r="X33" s="908"/>
      <c r="Y33" s="908"/>
      <c r="Z33" s="908"/>
      <c r="AA33" s="908">
        <v>-292</v>
      </c>
      <c r="AB33" s="908"/>
      <c r="AC33" s="908"/>
      <c r="AD33" s="908"/>
      <c r="AE33" s="909"/>
      <c r="AF33" s="910">
        <v>-124</v>
      </c>
      <c r="AG33" s="911"/>
      <c r="AH33" s="911"/>
      <c r="AI33" s="911"/>
      <c r="AJ33" s="912"/>
      <c r="AK33" s="915">
        <v>1306</v>
      </c>
      <c r="AL33" s="916"/>
      <c r="AM33" s="916"/>
      <c r="AN33" s="916"/>
      <c r="AO33" s="916"/>
      <c r="AP33" s="916">
        <v>11318</v>
      </c>
      <c r="AQ33" s="916"/>
      <c r="AR33" s="916"/>
      <c r="AS33" s="916"/>
      <c r="AT33" s="916"/>
      <c r="AU33" s="916">
        <v>6349</v>
      </c>
      <c r="AV33" s="916"/>
      <c r="AW33" s="916"/>
      <c r="AX33" s="916"/>
      <c r="AY33" s="916"/>
      <c r="AZ33" s="917">
        <v>1.6</v>
      </c>
      <c r="BA33" s="917"/>
      <c r="BB33" s="917"/>
      <c r="BC33" s="917"/>
      <c r="BD33" s="917"/>
      <c r="BE33" s="913" t="s">
        <v>397</v>
      </c>
      <c r="BF33" s="913"/>
      <c r="BG33" s="913"/>
      <c r="BH33" s="913"/>
      <c r="BI33" s="914"/>
      <c r="BJ33" s="252"/>
      <c r="BK33" s="252"/>
      <c r="BL33" s="252"/>
      <c r="BM33" s="252"/>
      <c r="BN33" s="252"/>
      <c r="BO33" s="265"/>
      <c r="BP33" s="265"/>
      <c r="BQ33" s="262">
        <v>27</v>
      </c>
      <c r="BR33" s="263"/>
      <c r="BS33" s="849"/>
      <c r="BT33" s="850"/>
      <c r="BU33" s="850"/>
      <c r="BV33" s="850"/>
      <c r="BW33" s="850"/>
      <c r="BX33" s="850"/>
      <c r="BY33" s="850"/>
      <c r="BZ33" s="850"/>
      <c r="CA33" s="850"/>
      <c r="CB33" s="850"/>
      <c r="CC33" s="850"/>
      <c r="CD33" s="850"/>
      <c r="CE33" s="850"/>
      <c r="CF33" s="850"/>
      <c r="CG33" s="851"/>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6"/>
    </row>
    <row r="34" spans="1:131" s="247" customFormat="1" ht="26.25" customHeight="1" x14ac:dyDescent="0.15">
      <c r="A34" s="266">
        <v>7</v>
      </c>
      <c r="B34" s="836" t="s">
        <v>399</v>
      </c>
      <c r="C34" s="837"/>
      <c r="D34" s="837"/>
      <c r="E34" s="837"/>
      <c r="F34" s="837"/>
      <c r="G34" s="837"/>
      <c r="H34" s="837"/>
      <c r="I34" s="837"/>
      <c r="J34" s="837"/>
      <c r="K34" s="837"/>
      <c r="L34" s="837"/>
      <c r="M34" s="837"/>
      <c r="N34" s="837"/>
      <c r="O34" s="837"/>
      <c r="P34" s="838"/>
      <c r="Q34" s="907">
        <v>51</v>
      </c>
      <c r="R34" s="908"/>
      <c r="S34" s="908"/>
      <c r="T34" s="908"/>
      <c r="U34" s="908"/>
      <c r="V34" s="908">
        <v>50</v>
      </c>
      <c r="W34" s="908"/>
      <c r="X34" s="908"/>
      <c r="Y34" s="908"/>
      <c r="Z34" s="908"/>
      <c r="AA34" s="908">
        <v>1</v>
      </c>
      <c r="AB34" s="908"/>
      <c r="AC34" s="908"/>
      <c r="AD34" s="908"/>
      <c r="AE34" s="909"/>
      <c r="AF34" s="910">
        <v>1</v>
      </c>
      <c r="AG34" s="911"/>
      <c r="AH34" s="911"/>
      <c r="AI34" s="911"/>
      <c r="AJ34" s="912"/>
      <c r="AK34" s="915">
        <v>23173</v>
      </c>
      <c r="AL34" s="916"/>
      <c r="AM34" s="916"/>
      <c r="AN34" s="916"/>
      <c r="AO34" s="916"/>
      <c r="AP34" s="916" t="s">
        <v>572</v>
      </c>
      <c r="AQ34" s="916"/>
      <c r="AR34" s="916"/>
      <c r="AS34" s="916"/>
      <c r="AT34" s="916"/>
      <c r="AU34" s="916" t="s">
        <v>572</v>
      </c>
      <c r="AV34" s="916"/>
      <c r="AW34" s="916"/>
      <c r="AX34" s="916"/>
      <c r="AY34" s="916"/>
      <c r="AZ34" s="917" t="s">
        <v>595</v>
      </c>
      <c r="BA34" s="917"/>
      <c r="BB34" s="917"/>
      <c r="BC34" s="917"/>
      <c r="BD34" s="917"/>
      <c r="BE34" s="913" t="s">
        <v>400</v>
      </c>
      <c r="BF34" s="913"/>
      <c r="BG34" s="913"/>
      <c r="BH34" s="913"/>
      <c r="BI34" s="914"/>
      <c r="BJ34" s="252"/>
      <c r="BK34" s="252"/>
      <c r="BL34" s="252"/>
      <c r="BM34" s="252"/>
      <c r="BN34" s="252"/>
      <c r="BO34" s="265"/>
      <c r="BP34" s="265"/>
      <c r="BQ34" s="262">
        <v>28</v>
      </c>
      <c r="BR34" s="263"/>
      <c r="BS34" s="849"/>
      <c r="BT34" s="850"/>
      <c r="BU34" s="850"/>
      <c r="BV34" s="850"/>
      <c r="BW34" s="850"/>
      <c r="BX34" s="850"/>
      <c r="BY34" s="850"/>
      <c r="BZ34" s="850"/>
      <c r="CA34" s="850"/>
      <c r="CB34" s="850"/>
      <c r="CC34" s="850"/>
      <c r="CD34" s="850"/>
      <c r="CE34" s="850"/>
      <c r="CF34" s="850"/>
      <c r="CG34" s="851"/>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6"/>
    </row>
    <row r="35" spans="1:131" s="247" customFormat="1" ht="26.25" customHeight="1" x14ac:dyDescent="0.15">
      <c r="A35" s="266">
        <v>8</v>
      </c>
      <c r="B35" s="836"/>
      <c r="C35" s="837"/>
      <c r="D35" s="837"/>
      <c r="E35" s="837"/>
      <c r="F35" s="837"/>
      <c r="G35" s="837"/>
      <c r="H35" s="837"/>
      <c r="I35" s="837"/>
      <c r="J35" s="837"/>
      <c r="K35" s="837"/>
      <c r="L35" s="837"/>
      <c r="M35" s="837"/>
      <c r="N35" s="837"/>
      <c r="O35" s="837"/>
      <c r="P35" s="838"/>
      <c r="Q35" s="839"/>
      <c r="R35" s="840"/>
      <c r="S35" s="840"/>
      <c r="T35" s="840"/>
      <c r="U35" s="840"/>
      <c r="V35" s="840"/>
      <c r="W35" s="840"/>
      <c r="X35" s="840"/>
      <c r="Y35" s="840"/>
      <c r="Z35" s="840"/>
      <c r="AA35" s="840"/>
      <c r="AB35" s="840"/>
      <c r="AC35" s="840"/>
      <c r="AD35" s="840"/>
      <c r="AE35" s="841"/>
      <c r="AF35" s="842"/>
      <c r="AG35" s="843"/>
      <c r="AH35" s="843"/>
      <c r="AI35" s="843"/>
      <c r="AJ35" s="844"/>
      <c r="AK35" s="920"/>
      <c r="AL35" s="921"/>
      <c r="AM35" s="921"/>
      <c r="AN35" s="921"/>
      <c r="AO35" s="921"/>
      <c r="AP35" s="921"/>
      <c r="AQ35" s="921"/>
      <c r="AR35" s="921"/>
      <c r="AS35" s="921"/>
      <c r="AT35" s="921"/>
      <c r="AU35" s="921"/>
      <c r="AV35" s="921"/>
      <c r="AW35" s="921"/>
      <c r="AX35" s="921"/>
      <c r="AY35" s="921"/>
      <c r="AZ35" s="922"/>
      <c r="BA35" s="922"/>
      <c r="BB35" s="922"/>
      <c r="BC35" s="922"/>
      <c r="BD35" s="922"/>
      <c r="BE35" s="918"/>
      <c r="BF35" s="918"/>
      <c r="BG35" s="918"/>
      <c r="BH35" s="918"/>
      <c r="BI35" s="919"/>
      <c r="BJ35" s="252"/>
      <c r="BK35" s="252"/>
      <c r="BL35" s="252"/>
      <c r="BM35" s="252"/>
      <c r="BN35" s="252"/>
      <c r="BO35" s="265"/>
      <c r="BP35" s="265"/>
      <c r="BQ35" s="262">
        <v>29</v>
      </c>
      <c r="BR35" s="263"/>
      <c r="BS35" s="849"/>
      <c r="BT35" s="850"/>
      <c r="BU35" s="850"/>
      <c r="BV35" s="850"/>
      <c r="BW35" s="850"/>
      <c r="BX35" s="850"/>
      <c r="BY35" s="850"/>
      <c r="BZ35" s="850"/>
      <c r="CA35" s="850"/>
      <c r="CB35" s="850"/>
      <c r="CC35" s="850"/>
      <c r="CD35" s="850"/>
      <c r="CE35" s="850"/>
      <c r="CF35" s="850"/>
      <c r="CG35" s="851"/>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6"/>
    </row>
    <row r="36" spans="1:131" s="247" customFormat="1" ht="26.25" customHeight="1" x14ac:dyDescent="0.15">
      <c r="A36" s="266">
        <v>9</v>
      </c>
      <c r="B36" s="836"/>
      <c r="C36" s="837"/>
      <c r="D36" s="837"/>
      <c r="E36" s="837"/>
      <c r="F36" s="837"/>
      <c r="G36" s="837"/>
      <c r="H36" s="837"/>
      <c r="I36" s="837"/>
      <c r="J36" s="837"/>
      <c r="K36" s="837"/>
      <c r="L36" s="837"/>
      <c r="M36" s="837"/>
      <c r="N36" s="837"/>
      <c r="O36" s="837"/>
      <c r="P36" s="838"/>
      <c r="Q36" s="839"/>
      <c r="R36" s="840"/>
      <c r="S36" s="840"/>
      <c r="T36" s="840"/>
      <c r="U36" s="840"/>
      <c r="V36" s="840"/>
      <c r="W36" s="840"/>
      <c r="X36" s="840"/>
      <c r="Y36" s="840"/>
      <c r="Z36" s="840"/>
      <c r="AA36" s="840"/>
      <c r="AB36" s="840"/>
      <c r="AC36" s="840"/>
      <c r="AD36" s="840"/>
      <c r="AE36" s="841"/>
      <c r="AF36" s="842"/>
      <c r="AG36" s="843"/>
      <c r="AH36" s="843"/>
      <c r="AI36" s="843"/>
      <c r="AJ36" s="844"/>
      <c r="AK36" s="920"/>
      <c r="AL36" s="921"/>
      <c r="AM36" s="921"/>
      <c r="AN36" s="921"/>
      <c r="AO36" s="921"/>
      <c r="AP36" s="921"/>
      <c r="AQ36" s="921"/>
      <c r="AR36" s="921"/>
      <c r="AS36" s="921"/>
      <c r="AT36" s="921"/>
      <c r="AU36" s="921"/>
      <c r="AV36" s="921"/>
      <c r="AW36" s="921"/>
      <c r="AX36" s="921"/>
      <c r="AY36" s="921"/>
      <c r="AZ36" s="922"/>
      <c r="BA36" s="922"/>
      <c r="BB36" s="922"/>
      <c r="BC36" s="922"/>
      <c r="BD36" s="922"/>
      <c r="BE36" s="918"/>
      <c r="BF36" s="918"/>
      <c r="BG36" s="918"/>
      <c r="BH36" s="918"/>
      <c r="BI36" s="919"/>
      <c r="BJ36" s="252"/>
      <c r="BK36" s="252"/>
      <c r="BL36" s="252"/>
      <c r="BM36" s="252"/>
      <c r="BN36" s="252"/>
      <c r="BO36" s="265"/>
      <c r="BP36" s="265"/>
      <c r="BQ36" s="262">
        <v>30</v>
      </c>
      <c r="BR36" s="263"/>
      <c r="BS36" s="849"/>
      <c r="BT36" s="850"/>
      <c r="BU36" s="850"/>
      <c r="BV36" s="850"/>
      <c r="BW36" s="850"/>
      <c r="BX36" s="850"/>
      <c r="BY36" s="850"/>
      <c r="BZ36" s="850"/>
      <c r="CA36" s="850"/>
      <c r="CB36" s="850"/>
      <c r="CC36" s="850"/>
      <c r="CD36" s="850"/>
      <c r="CE36" s="850"/>
      <c r="CF36" s="850"/>
      <c r="CG36" s="851"/>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6"/>
    </row>
    <row r="37" spans="1:131" s="247" customFormat="1" ht="26.25" customHeight="1" x14ac:dyDescent="0.15">
      <c r="A37" s="266">
        <v>10</v>
      </c>
      <c r="B37" s="836"/>
      <c r="C37" s="837"/>
      <c r="D37" s="837"/>
      <c r="E37" s="837"/>
      <c r="F37" s="837"/>
      <c r="G37" s="837"/>
      <c r="H37" s="837"/>
      <c r="I37" s="837"/>
      <c r="J37" s="837"/>
      <c r="K37" s="837"/>
      <c r="L37" s="837"/>
      <c r="M37" s="837"/>
      <c r="N37" s="837"/>
      <c r="O37" s="837"/>
      <c r="P37" s="838"/>
      <c r="Q37" s="839"/>
      <c r="R37" s="840"/>
      <c r="S37" s="840"/>
      <c r="T37" s="840"/>
      <c r="U37" s="840"/>
      <c r="V37" s="840"/>
      <c r="W37" s="840"/>
      <c r="X37" s="840"/>
      <c r="Y37" s="840"/>
      <c r="Z37" s="840"/>
      <c r="AA37" s="840"/>
      <c r="AB37" s="840"/>
      <c r="AC37" s="840"/>
      <c r="AD37" s="840"/>
      <c r="AE37" s="841"/>
      <c r="AF37" s="842"/>
      <c r="AG37" s="843"/>
      <c r="AH37" s="843"/>
      <c r="AI37" s="843"/>
      <c r="AJ37" s="844"/>
      <c r="AK37" s="920"/>
      <c r="AL37" s="921"/>
      <c r="AM37" s="921"/>
      <c r="AN37" s="921"/>
      <c r="AO37" s="921"/>
      <c r="AP37" s="921"/>
      <c r="AQ37" s="921"/>
      <c r="AR37" s="921"/>
      <c r="AS37" s="921"/>
      <c r="AT37" s="921"/>
      <c r="AU37" s="921"/>
      <c r="AV37" s="921"/>
      <c r="AW37" s="921"/>
      <c r="AX37" s="921"/>
      <c r="AY37" s="921"/>
      <c r="AZ37" s="922"/>
      <c r="BA37" s="922"/>
      <c r="BB37" s="922"/>
      <c r="BC37" s="922"/>
      <c r="BD37" s="922"/>
      <c r="BE37" s="918"/>
      <c r="BF37" s="918"/>
      <c r="BG37" s="918"/>
      <c r="BH37" s="918"/>
      <c r="BI37" s="919"/>
      <c r="BJ37" s="252"/>
      <c r="BK37" s="252"/>
      <c r="BL37" s="252"/>
      <c r="BM37" s="252"/>
      <c r="BN37" s="252"/>
      <c r="BO37" s="265"/>
      <c r="BP37" s="265"/>
      <c r="BQ37" s="262">
        <v>31</v>
      </c>
      <c r="BR37" s="263"/>
      <c r="BS37" s="849"/>
      <c r="BT37" s="850"/>
      <c r="BU37" s="850"/>
      <c r="BV37" s="850"/>
      <c r="BW37" s="850"/>
      <c r="BX37" s="850"/>
      <c r="BY37" s="850"/>
      <c r="BZ37" s="850"/>
      <c r="CA37" s="850"/>
      <c r="CB37" s="850"/>
      <c r="CC37" s="850"/>
      <c r="CD37" s="850"/>
      <c r="CE37" s="850"/>
      <c r="CF37" s="850"/>
      <c r="CG37" s="851"/>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6"/>
    </row>
    <row r="38" spans="1:131" s="247" customFormat="1" ht="26.25" customHeight="1" x14ac:dyDescent="0.15">
      <c r="A38" s="266">
        <v>11</v>
      </c>
      <c r="B38" s="836"/>
      <c r="C38" s="837"/>
      <c r="D38" s="837"/>
      <c r="E38" s="837"/>
      <c r="F38" s="837"/>
      <c r="G38" s="837"/>
      <c r="H38" s="837"/>
      <c r="I38" s="837"/>
      <c r="J38" s="837"/>
      <c r="K38" s="837"/>
      <c r="L38" s="837"/>
      <c r="M38" s="837"/>
      <c r="N38" s="837"/>
      <c r="O38" s="837"/>
      <c r="P38" s="838"/>
      <c r="Q38" s="839"/>
      <c r="R38" s="840"/>
      <c r="S38" s="840"/>
      <c r="T38" s="840"/>
      <c r="U38" s="840"/>
      <c r="V38" s="840"/>
      <c r="W38" s="840"/>
      <c r="X38" s="840"/>
      <c r="Y38" s="840"/>
      <c r="Z38" s="840"/>
      <c r="AA38" s="840"/>
      <c r="AB38" s="840"/>
      <c r="AC38" s="840"/>
      <c r="AD38" s="840"/>
      <c r="AE38" s="841"/>
      <c r="AF38" s="842"/>
      <c r="AG38" s="843"/>
      <c r="AH38" s="843"/>
      <c r="AI38" s="843"/>
      <c r="AJ38" s="844"/>
      <c r="AK38" s="920"/>
      <c r="AL38" s="921"/>
      <c r="AM38" s="921"/>
      <c r="AN38" s="921"/>
      <c r="AO38" s="921"/>
      <c r="AP38" s="921"/>
      <c r="AQ38" s="921"/>
      <c r="AR38" s="921"/>
      <c r="AS38" s="921"/>
      <c r="AT38" s="921"/>
      <c r="AU38" s="921"/>
      <c r="AV38" s="921"/>
      <c r="AW38" s="921"/>
      <c r="AX38" s="921"/>
      <c r="AY38" s="921"/>
      <c r="AZ38" s="922"/>
      <c r="BA38" s="922"/>
      <c r="BB38" s="922"/>
      <c r="BC38" s="922"/>
      <c r="BD38" s="922"/>
      <c r="BE38" s="918"/>
      <c r="BF38" s="918"/>
      <c r="BG38" s="918"/>
      <c r="BH38" s="918"/>
      <c r="BI38" s="919"/>
      <c r="BJ38" s="252"/>
      <c r="BK38" s="252"/>
      <c r="BL38" s="252"/>
      <c r="BM38" s="252"/>
      <c r="BN38" s="252"/>
      <c r="BO38" s="265"/>
      <c r="BP38" s="265"/>
      <c r="BQ38" s="262">
        <v>32</v>
      </c>
      <c r="BR38" s="263"/>
      <c r="BS38" s="849"/>
      <c r="BT38" s="850"/>
      <c r="BU38" s="850"/>
      <c r="BV38" s="850"/>
      <c r="BW38" s="850"/>
      <c r="BX38" s="850"/>
      <c r="BY38" s="850"/>
      <c r="BZ38" s="850"/>
      <c r="CA38" s="850"/>
      <c r="CB38" s="850"/>
      <c r="CC38" s="850"/>
      <c r="CD38" s="850"/>
      <c r="CE38" s="850"/>
      <c r="CF38" s="850"/>
      <c r="CG38" s="851"/>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6"/>
    </row>
    <row r="39" spans="1:131" s="247" customFormat="1" ht="26.25" customHeight="1" x14ac:dyDescent="0.15">
      <c r="A39" s="266">
        <v>12</v>
      </c>
      <c r="B39" s="836"/>
      <c r="C39" s="837"/>
      <c r="D39" s="837"/>
      <c r="E39" s="837"/>
      <c r="F39" s="837"/>
      <c r="G39" s="837"/>
      <c r="H39" s="837"/>
      <c r="I39" s="837"/>
      <c r="J39" s="837"/>
      <c r="K39" s="837"/>
      <c r="L39" s="837"/>
      <c r="M39" s="837"/>
      <c r="N39" s="837"/>
      <c r="O39" s="837"/>
      <c r="P39" s="838"/>
      <c r="Q39" s="839"/>
      <c r="R39" s="840"/>
      <c r="S39" s="840"/>
      <c r="T39" s="840"/>
      <c r="U39" s="840"/>
      <c r="V39" s="840"/>
      <c r="W39" s="840"/>
      <c r="X39" s="840"/>
      <c r="Y39" s="840"/>
      <c r="Z39" s="840"/>
      <c r="AA39" s="840"/>
      <c r="AB39" s="840"/>
      <c r="AC39" s="840"/>
      <c r="AD39" s="840"/>
      <c r="AE39" s="841"/>
      <c r="AF39" s="842"/>
      <c r="AG39" s="843"/>
      <c r="AH39" s="843"/>
      <c r="AI39" s="843"/>
      <c r="AJ39" s="844"/>
      <c r="AK39" s="920"/>
      <c r="AL39" s="921"/>
      <c r="AM39" s="921"/>
      <c r="AN39" s="921"/>
      <c r="AO39" s="921"/>
      <c r="AP39" s="921"/>
      <c r="AQ39" s="921"/>
      <c r="AR39" s="921"/>
      <c r="AS39" s="921"/>
      <c r="AT39" s="921"/>
      <c r="AU39" s="921"/>
      <c r="AV39" s="921"/>
      <c r="AW39" s="921"/>
      <c r="AX39" s="921"/>
      <c r="AY39" s="921"/>
      <c r="AZ39" s="922"/>
      <c r="BA39" s="922"/>
      <c r="BB39" s="922"/>
      <c r="BC39" s="922"/>
      <c r="BD39" s="922"/>
      <c r="BE39" s="918"/>
      <c r="BF39" s="918"/>
      <c r="BG39" s="918"/>
      <c r="BH39" s="918"/>
      <c r="BI39" s="919"/>
      <c r="BJ39" s="252"/>
      <c r="BK39" s="252"/>
      <c r="BL39" s="252"/>
      <c r="BM39" s="252"/>
      <c r="BN39" s="252"/>
      <c r="BO39" s="265"/>
      <c r="BP39" s="265"/>
      <c r="BQ39" s="262">
        <v>33</v>
      </c>
      <c r="BR39" s="263"/>
      <c r="BS39" s="849"/>
      <c r="BT39" s="850"/>
      <c r="BU39" s="850"/>
      <c r="BV39" s="850"/>
      <c r="BW39" s="850"/>
      <c r="BX39" s="850"/>
      <c r="BY39" s="850"/>
      <c r="BZ39" s="850"/>
      <c r="CA39" s="850"/>
      <c r="CB39" s="850"/>
      <c r="CC39" s="850"/>
      <c r="CD39" s="850"/>
      <c r="CE39" s="850"/>
      <c r="CF39" s="850"/>
      <c r="CG39" s="851"/>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6"/>
    </row>
    <row r="40" spans="1:131" s="247" customFormat="1" ht="26.25" customHeight="1" x14ac:dyDescent="0.15">
      <c r="A40" s="261">
        <v>13</v>
      </c>
      <c r="B40" s="836"/>
      <c r="C40" s="837"/>
      <c r="D40" s="837"/>
      <c r="E40" s="837"/>
      <c r="F40" s="837"/>
      <c r="G40" s="837"/>
      <c r="H40" s="837"/>
      <c r="I40" s="837"/>
      <c r="J40" s="837"/>
      <c r="K40" s="837"/>
      <c r="L40" s="837"/>
      <c r="M40" s="837"/>
      <c r="N40" s="837"/>
      <c r="O40" s="837"/>
      <c r="P40" s="838"/>
      <c r="Q40" s="839"/>
      <c r="R40" s="840"/>
      <c r="S40" s="840"/>
      <c r="T40" s="840"/>
      <c r="U40" s="840"/>
      <c r="V40" s="840"/>
      <c r="W40" s="840"/>
      <c r="X40" s="840"/>
      <c r="Y40" s="840"/>
      <c r="Z40" s="840"/>
      <c r="AA40" s="840"/>
      <c r="AB40" s="840"/>
      <c r="AC40" s="840"/>
      <c r="AD40" s="840"/>
      <c r="AE40" s="841"/>
      <c r="AF40" s="842"/>
      <c r="AG40" s="843"/>
      <c r="AH40" s="843"/>
      <c r="AI40" s="843"/>
      <c r="AJ40" s="844"/>
      <c r="AK40" s="920"/>
      <c r="AL40" s="921"/>
      <c r="AM40" s="921"/>
      <c r="AN40" s="921"/>
      <c r="AO40" s="921"/>
      <c r="AP40" s="921"/>
      <c r="AQ40" s="921"/>
      <c r="AR40" s="921"/>
      <c r="AS40" s="921"/>
      <c r="AT40" s="921"/>
      <c r="AU40" s="921"/>
      <c r="AV40" s="921"/>
      <c r="AW40" s="921"/>
      <c r="AX40" s="921"/>
      <c r="AY40" s="921"/>
      <c r="AZ40" s="922"/>
      <c r="BA40" s="922"/>
      <c r="BB40" s="922"/>
      <c r="BC40" s="922"/>
      <c r="BD40" s="922"/>
      <c r="BE40" s="918"/>
      <c r="BF40" s="918"/>
      <c r="BG40" s="918"/>
      <c r="BH40" s="918"/>
      <c r="BI40" s="919"/>
      <c r="BJ40" s="252"/>
      <c r="BK40" s="252"/>
      <c r="BL40" s="252"/>
      <c r="BM40" s="252"/>
      <c r="BN40" s="252"/>
      <c r="BO40" s="265"/>
      <c r="BP40" s="265"/>
      <c r="BQ40" s="262">
        <v>34</v>
      </c>
      <c r="BR40" s="263"/>
      <c r="BS40" s="849"/>
      <c r="BT40" s="850"/>
      <c r="BU40" s="850"/>
      <c r="BV40" s="850"/>
      <c r="BW40" s="850"/>
      <c r="BX40" s="850"/>
      <c r="BY40" s="850"/>
      <c r="BZ40" s="850"/>
      <c r="CA40" s="850"/>
      <c r="CB40" s="850"/>
      <c r="CC40" s="850"/>
      <c r="CD40" s="850"/>
      <c r="CE40" s="850"/>
      <c r="CF40" s="850"/>
      <c r="CG40" s="851"/>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6"/>
    </row>
    <row r="41" spans="1:131" s="247" customFormat="1" ht="26.25" customHeight="1" x14ac:dyDescent="0.15">
      <c r="A41" s="261">
        <v>14</v>
      </c>
      <c r="B41" s="836"/>
      <c r="C41" s="837"/>
      <c r="D41" s="837"/>
      <c r="E41" s="837"/>
      <c r="F41" s="837"/>
      <c r="G41" s="837"/>
      <c r="H41" s="837"/>
      <c r="I41" s="837"/>
      <c r="J41" s="837"/>
      <c r="K41" s="837"/>
      <c r="L41" s="837"/>
      <c r="M41" s="837"/>
      <c r="N41" s="837"/>
      <c r="O41" s="837"/>
      <c r="P41" s="838"/>
      <c r="Q41" s="839"/>
      <c r="R41" s="840"/>
      <c r="S41" s="840"/>
      <c r="T41" s="840"/>
      <c r="U41" s="840"/>
      <c r="V41" s="840"/>
      <c r="W41" s="840"/>
      <c r="X41" s="840"/>
      <c r="Y41" s="840"/>
      <c r="Z41" s="840"/>
      <c r="AA41" s="840"/>
      <c r="AB41" s="840"/>
      <c r="AC41" s="840"/>
      <c r="AD41" s="840"/>
      <c r="AE41" s="841"/>
      <c r="AF41" s="842"/>
      <c r="AG41" s="843"/>
      <c r="AH41" s="843"/>
      <c r="AI41" s="843"/>
      <c r="AJ41" s="844"/>
      <c r="AK41" s="920"/>
      <c r="AL41" s="921"/>
      <c r="AM41" s="921"/>
      <c r="AN41" s="921"/>
      <c r="AO41" s="921"/>
      <c r="AP41" s="921"/>
      <c r="AQ41" s="921"/>
      <c r="AR41" s="921"/>
      <c r="AS41" s="921"/>
      <c r="AT41" s="921"/>
      <c r="AU41" s="921"/>
      <c r="AV41" s="921"/>
      <c r="AW41" s="921"/>
      <c r="AX41" s="921"/>
      <c r="AY41" s="921"/>
      <c r="AZ41" s="922"/>
      <c r="BA41" s="922"/>
      <c r="BB41" s="922"/>
      <c r="BC41" s="922"/>
      <c r="BD41" s="922"/>
      <c r="BE41" s="918"/>
      <c r="BF41" s="918"/>
      <c r="BG41" s="918"/>
      <c r="BH41" s="918"/>
      <c r="BI41" s="919"/>
      <c r="BJ41" s="252"/>
      <c r="BK41" s="252"/>
      <c r="BL41" s="252"/>
      <c r="BM41" s="252"/>
      <c r="BN41" s="252"/>
      <c r="BO41" s="265"/>
      <c r="BP41" s="265"/>
      <c r="BQ41" s="262">
        <v>35</v>
      </c>
      <c r="BR41" s="263"/>
      <c r="BS41" s="849"/>
      <c r="BT41" s="850"/>
      <c r="BU41" s="850"/>
      <c r="BV41" s="850"/>
      <c r="BW41" s="850"/>
      <c r="BX41" s="850"/>
      <c r="BY41" s="850"/>
      <c r="BZ41" s="850"/>
      <c r="CA41" s="850"/>
      <c r="CB41" s="850"/>
      <c r="CC41" s="850"/>
      <c r="CD41" s="850"/>
      <c r="CE41" s="850"/>
      <c r="CF41" s="850"/>
      <c r="CG41" s="851"/>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6"/>
    </row>
    <row r="42" spans="1:131" s="247" customFormat="1" ht="26.25" customHeight="1" x14ac:dyDescent="0.15">
      <c r="A42" s="261">
        <v>15</v>
      </c>
      <c r="B42" s="836"/>
      <c r="C42" s="837"/>
      <c r="D42" s="837"/>
      <c r="E42" s="837"/>
      <c r="F42" s="837"/>
      <c r="G42" s="837"/>
      <c r="H42" s="837"/>
      <c r="I42" s="837"/>
      <c r="J42" s="837"/>
      <c r="K42" s="837"/>
      <c r="L42" s="837"/>
      <c r="M42" s="837"/>
      <c r="N42" s="837"/>
      <c r="O42" s="837"/>
      <c r="P42" s="838"/>
      <c r="Q42" s="839"/>
      <c r="R42" s="840"/>
      <c r="S42" s="840"/>
      <c r="T42" s="840"/>
      <c r="U42" s="840"/>
      <c r="V42" s="840"/>
      <c r="W42" s="840"/>
      <c r="X42" s="840"/>
      <c r="Y42" s="840"/>
      <c r="Z42" s="840"/>
      <c r="AA42" s="840"/>
      <c r="AB42" s="840"/>
      <c r="AC42" s="840"/>
      <c r="AD42" s="840"/>
      <c r="AE42" s="841"/>
      <c r="AF42" s="842"/>
      <c r="AG42" s="843"/>
      <c r="AH42" s="843"/>
      <c r="AI42" s="843"/>
      <c r="AJ42" s="844"/>
      <c r="AK42" s="920"/>
      <c r="AL42" s="921"/>
      <c r="AM42" s="921"/>
      <c r="AN42" s="921"/>
      <c r="AO42" s="921"/>
      <c r="AP42" s="921"/>
      <c r="AQ42" s="921"/>
      <c r="AR42" s="921"/>
      <c r="AS42" s="921"/>
      <c r="AT42" s="921"/>
      <c r="AU42" s="921"/>
      <c r="AV42" s="921"/>
      <c r="AW42" s="921"/>
      <c r="AX42" s="921"/>
      <c r="AY42" s="921"/>
      <c r="AZ42" s="922"/>
      <c r="BA42" s="922"/>
      <c r="BB42" s="922"/>
      <c r="BC42" s="922"/>
      <c r="BD42" s="922"/>
      <c r="BE42" s="918"/>
      <c r="BF42" s="918"/>
      <c r="BG42" s="918"/>
      <c r="BH42" s="918"/>
      <c r="BI42" s="919"/>
      <c r="BJ42" s="252"/>
      <c r="BK42" s="252"/>
      <c r="BL42" s="252"/>
      <c r="BM42" s="252"/>
      <c r="BN42" s="252"/>
      <c r="BO42" s="265"/>
      <c r="BP42" s="265"/>
      <c r="BQ42" s="262">
        <v>36</v>
      </c>
      <c r="BR42" s="263"/>
      <c r="BS42" s="849"/>
      <c r="BT42" s="850"/>
      <c r="BU42" s="850"/>
      <c r="BV42" s="850"/>
      <c r="BW42" s="850"/>
      <c r="BX42" s="850"/>
      <c r="BY42" s="850"/>
      <c r="BZ42" s="850"/>
      <c r="CA42" s="850"/>
      <c r="CB42" s="850"/>
      <c r="CC42" s="850"/>
      <c r="CD42" s="850"/>
      <c r="CE42" s="850"/>
      <c r="CF42" s="850"/>
      <c r="CG42" s="851"/>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6"/>
    </row>
    <row r="43" spans="1:131" s="247" customFormat="1" ht="26.25" customHeight="1" x14ac:dyDescent="0.15">
      <c r="A43" s="261">
        <v>16</v>
      </c>
      <c r="B43" s="836"/>
      <c r="C43" s="837"/>
      <c r="D43" s="837"/>
      <c r="E43" s="837"/>
      <c r="F43" s="837"/>
      <c r="G43" s="837"/>
      <c r="H43" s="837"/>
      <c r="I43" s="837"/>
      <c r="J43" s="837"/>
      <c r="K43" s="837"/>
      <c r="L43" s="837"/>
      <c r="M43" s="837"/>
      <c r="N43" s="837"/>
      <c r="O43" s="837"/>
      <c r="P43" s="838"/>
      <c r="Q43" s="839"/>
      <c r="R43" s="840"/>
      <c r="S43" s="840"/>
      <c r="T43" s="840"/>
      <c r="U43" s="840"/>
      <c r="V43" s="840"/>
      <c r="W43" s="840"/>
      <c r="X43" s="840"/>
      <c r="Y43" s="840"/>
      <c r="Z43" s="840"/>
      <c r="AA43" s="840"/>
      <c r="AB43" s="840"/>
      <c r="AC43" s="840"/>
      <c r="AD43" s="840"/>
      <c r="AE43" s="841"/>
      <c r="AF43" s="842"/>
      <c r="AG43" s="843"/>
      <c r="AH43" s="843"/>
      <c r="AI43" s="843"/>
      <c r="AJ43" s="844"/>
      <c r="AK43" s="920"/>
      <c r="AL43" s="921"/>
      <c r="AM43" s="921"/>
      <c r="AN43" s="921"/>
      <c r="AO43" s="921"/>
      <c r="AP43" s="921"/>
      <c r="AQ43" s="921"/>
      <c r="AR43" s="921"/>
      <c r="AS43" s="921"/>
      <c r="AT43" s="921"/>
      <c r="AU43" s="921"/>
      <c r="AV43" s="921"/>
      <c r="AW43" s="921"/>
      <c r="AX43" s="921"/>
      <c r="AY43" s="921"/>
      <c r="AZ43" s="922"/>
      <c r="BA43" s="922"/>
      <c r="BB43" s="922"/>
      <c r="BC43" s="922"/>
      <c r="BD43" s="922"/>
      <c r="BE43" s="918"/>
      <c r="BF43" s="918"/>
      <c r="BG43" s="918"/>
      <c r="BH43" s="918"/>
      <c r="BI43" s="919"/>
      <c r="BJ43" s="252"/>
      <c r="BK43" s="252"/>
      <c r="BL43" s="252"/>
      <c r="BM43" s="252"/>
      <c r="BN43" s="252"/>
      <c r="BO43" s="265"/>
      <c r="BP43" s="265"/>
      <c r="BQ43" s="262">
        <v>37</v>
      </c>
      <c r="BR43" s="263"/>
      <c r="BS43" s="849"/>
      <c r="BT43" s="850"/>
      <c r="BU43" s="850"/>
      <c r="BV43" s="850"/>
      <c r="BW43" s="850"/>
      <c r="BX43" s="850"/>
      <c r="BY43" s="850"/>
      <c r="BZ43" s="850"/>
      <c r="CA43" s="850"/>
      <c r="CB43" s="850"/>
      <c r="CC43" s="850"/>
      <c r="CD43" s="850"/>
      <c r="CE43" s="850"/>
      <c r="CF43" s="850"/>
      <c r="CG43" s="851"/>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6"/>
    </row>
    <row r="44" spans="1:131" s="247" customFormat="1" ht="26.25" customHeight="1" x14ac:dyDescent="0.15">
      <c r="A44" s="261">
        <v>17</v>
      </c>
      <c r="B44" s="836"/>
      <c r="C44" s="837"/>
      <c r="D44" s="837"/>
      <c r="E44" s="837"/>
      <c r="F44" s="837"/>
      <c r="G44" s="837"/>
      <c r="H44" s="837"/>
      <c r="I44" s="837"/>
      <c r="J44" s="837"/>
      <c r="K44" s="837"/>
      <c r="L44" s="837"/>
      <c r="M44" s="837"/>
      <c r="N44" s="837"/>
      <c r="O44" s="837"/>
      <c r="P44" s="838"/>
      <c r="Q44" s="839"/>
      <c r="R44" s="840"/>
      <c r="S44" s="840"/>
      <c r="T44" s="840"/>
      <c r="U44" s="840"/>
      <c r="V44" s="840"/>
      <c r="W44" s="840"/>
      <c r="X44" s="840"/>
      <c r="Y44" s="840"/>
      <c r="Z44" s="840"/>
      <c r="AA44" s="840"/>
      <c r="AB44" s="840"/>
      <c r="AC44" s="840"/>
      <c r="AD44" s="840"/>
      <c r="AE44" s="841"/>
      <c r="AF44" s="842"/>
      <c r="AG44" s="843"/>
      <c r="AH44" s="843"/>
      <c r="AI44" s="843"/>
      <c r="AJ44" s="844"/>
      <c r="AK44" s="920"/>
      <c r="AL44" s="921"/>
      <c r="AM44" s="921"/>
      <c r="AN44" s="921"/>
      <c r="AO44" s="921"/>
      <c r="AP44" s="921"/>
      <c r="AQ44" s="921"/>
      <c r="AR44" s="921"/>
      <c r="AS44" s="921"/>
      <c r="AT44" s="921"/>
      <c r="AU44" s="921"/>
      <c r="AV44" s="921"/>
      <c r="AW44" s="921"/>
      <c r="AX44" s="921"/>
      <c r="AY44" s="921"/>
      <c r="AZ44" s="922"/>
      <c r="BA44" s="922"/>
      <c r="BB44" s="922"/>
      <c r="BC44" s="922"/>
      <c r="BD44" s="922"/>
      <c r="BE44" s="918"/>
      <c r="BF44" s="918"/>
      <c r="BG44" s="918"/>
      <c r="BH44" s="918"/>
      <c r="BI44" s="919"/>
      <c r="BJ44" s="252"/>
      <c r="BK44" s="252"/>
      <c r="BL44" s="252"/>
      <c r="BM44" s="252"/>
      <c r="BN44" s="252"/>
      <c r="BO44" s="265"/>
      <c r="BP44" s="265"/>
      <c r="BQ44" s="262">
        <v>38</v>
      </c>
      <c r="BR44" s="263"/>
      <c r="BS44" s="849"/>
      <c r="BT44" s="850"/>
      <c r="BU44" s="850"/>
      <c r="BV44" s="850"/>
      <c r="BW44" s="850"/>
      <c r="BX44" s="850"/>
      <c r="BY44" s="850"/>
      <c r="BZ44" s="850"/>
      <c r="CA44" s="850"/>
      <c r="CB44" s="850"/>
      <c r="CC44" s="850"/>
      <c r="CD44" s="850"/>
      <c r="CE44" s="850"/>
      <c r="CF44" s="850"/>
      <c r="CG44" s="851"/>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6"/>
    </row>
    <row r="45" spans="1:131" s="247" customFormat="1" ht="26.25" customHeight="1" x14ac:dyDescent="0.15">
      <c r="A45" s="261">
        <v>18</v>
      </c>
      <c r="B45" s="836"/>
      <c r="C45" s="837"/>
      <c r="D45" s="837"/>
      <c r="E45" s="837"/>
      <c r="F45" s="837"/>
      <c r="G45" s="837"/>
      <c r="H45" s="837"/>
      <c r="I45" s="837"/>
      <c r="J45" s="837"/>
      <c r="K45" s="837"/>
      <c r="L45" s="837"/>
      <c r="M45" s="837"/>
      <c r="N45" s="837"/>
      <c r="O45" s="837"/>
      <c r="P45" s="838"/>
      <c r="Q45" s="839"/>
      <c r="R45" s="840"/>
      <c r="S45" s="840"/>
      <c r="T45" s="840"/>
      <c r="U45" s="840"/>
      <c r="V45" s="840"/>
      <c r="W45" s="840"/>
      <c r="X45" s="840"/>
      <c r="Y45" s="840"/>
      <c r="Z45" s="840"/>
      <c r="AA45" s="840"/>
      <c r="AB45" s="840"/>
      <c r="AC45" s="840"/>
      <c r="AD45" s="840"/>
      <c r="AE45" s="841"/>
      <c r="AF45" s="842"/>
      <c r="AG45" s="843"/>
      <c r="AH45" s="843"/>
      <c r="AI45" s="843"/>
      <c r="AJ45" s="844"/>
      <c r="AK45" s="920"/>
      <c r="AL45" s="921"/>
      <c r="AM45" s="921"/>
      <c r="AN45" s="921"/>
      <c r="AO45" s="921"/>
      <c r="AP45" s="921"/>
      <c r="AQ45" s="921"/>
      <c r="AR45" s="921"/>
      <c r="AS45" s="921"/>
      <c r="AT45" s="921"/>
      <c r="AU45" s="921"/>
      <c r="AV45" s="921"/>
      <c r="AW45" s="921"/>
      <c r="AX45" s="921"/>
      <c r="AY45" s="921"/>
      <c r="AZ45" s="922"/>
      <c r="BA45" s="922"/>
      <c r="BB45" s="922"/>
      <c r="BC45" s="922"/>
      <c r="BD45" s="922"/>
      <c r="BE45" s="918"/>
      <c r="BF45" s="918"/>
      <c r="BG45" s="918"/>
      <c r="BH45" s="918"/>
      <c r="BI45" s="919"/>
      <c r="BJ45" s="252"/>
      <c r="BK45" s="252"/>
      <c r="BL45" s="252"/>
      <c r="BM45" s="252"/>
      <c r="BN45" s="252"/>
      <c r="BO45" s="265"/>
      <c r="BP45" s="265"/>
      <c r="BQ45" s="262">
        <v>39</v>
      </c>
      <c r="BR45" s="263"/>
      <c r="BS45" s="849"/>
      <c r="BT45" s="850"/>
      <c r="BU45" s="850"/>
      <c r="BV45" s="850"/>
      <c r="BW45" s="850"/>
      <c r="BX45" s="850"/>
      <c r="BY45" s="850"/>
      <c r="BZ45" s="850"/>
      <c r="CA45" s="850"/>
      <c r="CB45" s="850"/>
      <c r="CC45" s="850"/>
      <c r="CD45" s="850"/>
      <c r="CE45" s="850"/>
      <c r="CF45" s="850"/>
      <c r="CG45" s="851"/>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6"/>
    </row>
    <row r="46" spans="1:131" s="247" customFormat="1" ht="26.25" customHeight="1" x14ac:dyDescent="0.15">
      <c r="A46" s="261">
        <v>19</v>
      </c>
      <c r="B46" s="836"/>
      <c r="C46" s="837"/>
      <c r="D46" s="837"/>
      <c r="E46" s="837"/>
      <c r="F46" s="837"/>
      <c r="G46" s="837"/>
      <c r="H46" s="837"/>
      <c r="I46" s="837"/>
      <c r="J46" s="837"/>
      <c r="K46" s="837"/>
      <c r="L46" s="837"/>
      <c r="M46" s="837"/>
      <c r="N46" s="837"/>
      <c r="O46" s="837"/>
      <c r="P46" s="838"/>
      <c r="Q46" s="839"/>
      <c r="R46" s="840"/>
      <c r="S46" s="840"/>
      <c r="T46" s="840"/>
      <c r="U46" s="840"/>
      <c r="V46" s="840"/>
      <c r="W46" s="840"/>
      <c r="X46" s="840"/>
      <c r="Y46" s="840"/>
      <c r="Z46" s="840"/>
      <c r="AA46" s="840"/>
      <c r="AB46" s="840"/>
      <c r="AC46" s="840"/>
      <c r="AD46" s="840"/>
      <c r="AE46" s="841"/>
      <c r="AF46" s="842"/>
      <c r="AG46" s="843"/>
      <c r="AH46" s="843"/>
      <c r="AI46" s="843"/>
      <c r="AJ46" s="844"/>
      <c r="AK46" s="920"/>
      <c r="AL46" s="921"/>
      <c r="AM46" s="921"/>
      <c r="AN46" s="921"/>
      <c r="AO46" s="921"/>
      <c r="AP46" s="921"/>
      <c r="AQ46" s="921"/>
      <c r="AR46" s="921"/>
      <c r="AS46" s="921"/>
      <c r="AT46" s="921"/>
      <c r="AU46" s="921"/>
      <c r="AV46" s="921"/>
      <c r="AW46" s="921"/>
      <c r="AX46" s="921"/>
      <c r="AY46" s="921"/>
      <c r="AZ46" s="922"/>
      <c r="BA46" s="922"/>
      <c r="BB46" s="922"/>
      <c r="BC46" s="922"/>
      <c r="BD46" s="922"/>
      <c r="BE46" s="918"/>
      <c r="BF46" s="918"/>
      <c r="BG46" s="918"/>
      <c r="BH46" s="918"/>
      <c r="BI46" s="919"/>
      <c r="BJ46" s="252"/>
      <c r="BK46" s="252"/>
      <c r="BL46" s="252"/>
      <c r="BM46" s="252"/>
      <c r="BN46" s="252"/>
      <c r="BO46" s="265"/>
      <c r="BP46" s="265"/>
      <c r="BQ46" s="262">
        <v>40</v>
      </c>
      <c r="BR46" s="263"/>
      <c r="BS46" s="849"/>
      <c r="BT46" s="850"/>
      <c r="BU46" s="850"/>
      <c r="BV46" s="850"/>
      <c r="BW46" s="850"/>
      <c r="BX46" s="850"/>
      <c r="BY46" s="850"/>
      <c r="BZ46" s="850"/>
      <c r="CA46" s="850"/>
      <c r="CB46" s="850"/>
      <c r="CC46" s="850"/>
      <c r="CD46" s="850"/>
      <c r="CE46" s="850"/>
      <c r="CF46" s="850"/>
      <c r="CG46" s="851"/>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6"/>
    </row>
    <row r="47" spans="1:131" s="247" customFormat="1" ht="26.25" customHeight="1" x14ac:dyDescent="0.15">
      <c r="A47" s="261">
        <v>20</v>
      </c>
      <c r="B47" s="836"/>
      <c r="C47" s="837"/>
      <c r="D47" s="837"/>
      <c r="E47" s="837"/>
      <c r="F47" s="837"/>
      <c r="G47" s="837"/>
      <c r="H47" s="837"/>
      <c r="I47" s="837"/>
      <c r="J47" s="837"/>
      <c r="K47" s="837"/>
      <c r="L47" s="837"/>
      <c r="M47" s="837"/>
      <c r="N47" s="837"/>
      <c r="O47" s="837"/>
      <c r="P47" s="838"/>
      <c r="Q47" s="839"/>
      <c r="R47" s="840"/>
      <c r="S47" s="840"/>
      <c r="T47" s="840"/>
      <c r="U47" s="840"/>
      <c r="V47" s="840"/>
      <c r="W47" s="840"/>
      <c r="X47" s="840"/>
      <c r="Y47" s="840"/>
      <c r="Z47" s="840"/>
      <c r="AA47" s="840"/>
      <c r="AB47" s="840"/>
      <c r="AC47" s="840"/>
      <c r="AD47" s="840"/>
      <c r="AE47" s="841"/>
      <c r="AF47" s="842"/>
      <c r="AG47" s="843"/>
      <c r="AH47" s="843"/>
      <c r="AI47" s="843"/>
      <c r="AJ47" s="844"/>
      <c r="AK47" s="920"/>
      <c r="AL47" s="921"/>
      <c r="AM47" s="921"/>
      <c r="AN47" s="921"/>
      <c r="AO47" s="921"/>
      <c r="AP47" s="921"/>
      <c r="AQ47" s="921"/>
      <c r="AR47" s="921"/>
      <c r="AS47" s="921"/>
      <c r="AT47" s="921"/>
      <c r="AU47" s="921"/>
      <c r="AV47" s="921"/>
      <c r="AW47" s="921"/>
      <c r="AX47" s="921"/>
      <c r="AY47" s="921"/>
      <c r="AZ47" s="922"/>
      <c r="BA47" s="922"/>
      <c r="BB47" s="922"/>
      <c r="BC47" s="922"/>
      <c r="BD47" s="922"/>
      <c r="BE47" s="918"/>
      <c r="BF47" s="918"/>
      <c r="BG47" s="918"/>
      <c r="BH47" s="918"/>
      <c r="BI47" s="919"/>
      <c r="BJ47" s="252"/>
      <c r="BK47" s="252"/>
      <c r="BL47" s="252"/>
      <c r="BM47" s="252"/>
      <c r="BN47" s="252"/>
      <c r="BO47" s="265"/>
      <c r="BP47" s="265"/>
      <c r="BQ47" s="262">
        <v>41</v>
      </c>
      <c r="BR47" s="263"/>
      <c r="BS47" s="849"/>
      <c r="BT47" s="850"/>
      <c r="BU47" s="850"/>
      <c r="BV47" s="850"/>
      <c r="BW47" s="850"/>
      <c r="BX47" s="850"/>
      <c r="BY47" s="850"/>
      <c r="BZ47" s="850"/>
      <c r="CA47" s="850"/>
      <c r="CB47" s="850"/>
      <c r="CC47" s="850"/>
      <c r="CD47" s="850"/>
      <c r="CE47" s="850"/>
      <c r="CF47" s="850"/>
      <c r="CG47" s="851"/>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6"/>
    </row>
    <row r="48" spans="1:131" s="247" customFormat="1" ht="26.25" customHeight="1" x14ac:dyDescent="0.15">
      <c r="A48" s="261">
        <v>21</v>
      </c>
      <c r="B48" s="836"/>
      <c r="C48" s="837"/>
      <c r="D48" s="837"/>
      <c r="E48" s="837"/>
      <c r="F48" s="837"/>
      <c r="G48" s="837"/>
      <c r="H48" s="837"/>
      <c r="I48" s="837"/>
      <c r="J48" s="837"/>
      <c r="K48" s="837"/>
      <c r="L48" s="837"/>
      <c r="M48" s="837"/>
      <c r="N48" s="837"/>
      <c r="O48" s="837"/>
      <c r="P48" s="838"/>
      <c r="Q48" s="839"/>
      <c r="R48" s="840"/>
      <c r="S48" s="840"/>
      <c r="T48" s="840"/>
      <c r="U48" s="840"/>
      <c r="V48" s="840"/>
      <c r="W48" s="840"/>
      <c r="X48" s="840"/>
      <c r="Y48" s="840"/>
      <c r="Z48" s="840"/>
      <c r="AA48" s="840"/>
      <c r="AB48" s="840"/>
      <c r="AC48" s="840"/>
      <c r="AD48" s="840"/>
      <c r="AE48" s="841"/>
      <c r="AF48" s="842"/>
      <c r="AG48" s="843"/>
      <c r="AH48" s="843"/>
      <c r="AI48" s="843"/>
      <c r="AJ48" s="844"/>
      <c r="AK48" s="920"/>
      <c r="AL48" s="921"/>
      <c r="AM48" s="921"/>
      <c r="AN48" s="921"/>
      <c r="AO48" s="921"/>
      <c r="AP48" s="921"/>
      <c r="AQ48" s="921"/>
      <c r="AR48" s="921"/>
      <c r="AS48" s="921"/>
      <c r="AT48" s="921"/>
      <c r="AU48" s="921"/>
      <c r="AV48" s="921"/>
      <c r="AW48" s="921"/>
      <c r="AX48" s="921"/>
      <c r="AY48" s="921"/>
      <c r="AZ48" s="922"/>
      <c r="BA48" s="922"/>
      <c r="BB48" s="922"/>
      <c r="BC48" s="922"/>
      <c r="BD48" s="922"/>
      <c r="BE48" s="918"/>
      <c r="BF48" s="918"/>
      <c r="BG48" s="918"/>
      <c r="BH48" s="918"/>
      <c r="BI48" s="919"/>
      <c r="BJ48" s="252"/>
      <c r="BK48" s="252"/>
      <c r="BL48" s="252"/>
      <c r="BM48" s="252"/>
      <c r="BN48" s="252"/>
      <c r="BO48" s="265"/>
      <c r="BP48" s="265"/>
      <c r="BQ48" s="262">
        <v>42</v>
      </c>
      <c r="BR48" s="263"/>
      <c r="BS48" s="849"/>
      <c r="BT48" s="850"/>
      <c r="BU48" s="850"/>
      <c r="BV48" s="850"/>
      <c r="BW48" s="850"/>
      <c r="BX48" s="850"/>
      <c r="BY48" s="850"/>
      <c r="BZ48" s="850"/>
      <c r="CA48" s="850"/>
      <c r="CB48" s="850"/>
      <c r="CC48" s="850"/>
      <c r="CD48" s="850"/>
      <c r="CE48" s="850"/>
      <c r="CF48" s="850"/>
      <c r="CG48" s="851"/>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6"/>
    </row>
    <row r="49" spans="1:131" s="247" customFormat="1" ht="26.25" customHeight="1" x14ac:dyDescent="0.15">
      <c r="A49" s="261">
        <v>22</v>
      </c>
      <c r="B49" s="836"/>
      <c r="C49" s="837"/>
      <c r="D49" s="837"/>
      <c r="E49" s="837"/>
      <c r="F49" s="837"/>
      <c r="G49" s="837"/>
      <c r="H49" s="837"/>
      <c r="I49" s="837"/>
      <c r="J49" s="837"/>
      <c r="K49" s="837"/>
      <c r="L49" s="837"/>
      <c r="M49" s="837"/>
      <c r="N49" s="837"/>
      <c r="O49" s="837"/>
      <c r="P49" s="838"/>
      <c r="Q49" s="839"/>
      <c r="R49" s="840"/>
      <c r="S49" s="840"/>
      <c r="T49" s="840"/>
      <c r="U49" s="840"/>
      <c r="V49" s="840"/>
      <c r="W49" s="840"/>
      <c r="X49" s="840"/>
      <c r="Y49" s="840"/>
      <c r="Z49" s="840"/>
      <c r="AA49" s="840"/>
      <c r="AB49" s="840"/>
      <c r="AC49" s="840"/>
      <c r="AD49" s="840"/>
      <c r="AE49" s="841"/>
      <c r="AF49" s="842"/>
      <c r="AG49" s="843"/>
      <c r="AH49" s="843"/>
      <c r="AI49" s="843"/>
      <c r="AJ49" s="844"/>
      <c r="AK49" s="920"/>
      <c r="AL49" s="921"/>
      <c r="AM49" s="921"/>
      <c r="AN49" s="921"/>
      <c r="AO49" s="921"/>
      <c r="AP49" s="921"/>
      <c r="AQ49" s="921"/>
      <c r="AR49" s="921"/>
      <c r="AS49" s="921"/>
      <c r="AT49" s="921"/>
      <c r="AU49" s="921"/>
      <c r="AV49" s="921"/>
      <c r="AW49" s="921"/>
      <c r="AX49" s="921"/>
      <c r="AY49" s="921"/>
      <c r="AZ49" s="922"/>
      <c r="BA49" s="922"/>
      <c r="BB49" s="922"/>
      <c r="BC49" s="922"/>
      <c r="BD49" s="922"/>
      <c r="BE49" s="918"/>
      <c r="BF49" s="918"/>
      <c r="BG49" s="918"/>
      <c r="BH49" s="918"/>
      <c r="BI49" s="919"/>
      <c r="BJ49" s="252"/>
      <c r="BK49" s="252"/>
      <c r="BL49" s="252"/>
      <c r="BM49" s="252"/>
      <c r="BN49" s="252"/>
      <c r="BO49" s="265"/>
      <c r="BP49" s="265"/>
      <c r="BQ49" s="262">
        <v>43</v>
      </c>
      <c r="BR49" s="263"/>
      <c r="BS49" s="849"/>
      <c r="BT49" s="850"/>
      <c r="BU49" s="850"/>
      <c r="BV49" s="850"/>
      <c r="BW49" s="850"/>
      <c r="BX49" s="850"/>
      <c r="BY49" s="850"/>
      <c r="BZ49" s="850"/>
      <c r="CA49" s="850"/>
      <c r="CB49" s="850"/>
      <c r="CC49" s="850"/>
      <c r="CD49" s="850"/>
      <c r="CE49" s="850"/>
      <c r="CF49" s="850"/>
      <c r="CG49" s="851"/>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6"/>
    </row>
    <row r="50" spans="1:131" s="247" customFormat="1" ht="26.25" customHeight="1" x14ac:dyDescent="0.15">
      <c r="A50" s="261">
        <v>23</v>
      </c>
      <c r="B50" s="836"/>
      <c r="C50" s="837"/>
      <c r="D50" s="837"/>
      <c r="E50" s="837"/>
      <c r="F50" s="837"/>
      <c r="G50" s="837"/>
      <c r="H50" s="837"/>
      <c r="I50" s="837"/>
      <c r="J50" s="837"/>
      <c r="K50" s="837"/>
      <c r="L50" s="837"/>
      <c r="M50" s="837"/>
      <c r="N50" s="837"/>
      <c r="O50" s="837"/>
      <c r="P50" s="838"/>
      <c r="Q50" s="923"/>
      <c r="R50" s="924"/>
      <c r="S50" s="924"/>
      <c r="T50" s="924"/>
      <c r="U50" s="924"/>
      <c r="V50" s="924"/>
      <c r="W50" s="924"/>
      <c r="X50" s="924"/>
      <c r="Y50" s="924"/>
      <c r="Z50" s="924"/>
      <c r="AA50" s="924"/>
      <c r="AB50" s="924"/>
      <c r="AC50" s="924"/>
      <c r="AD50" s="924"/>
      <c r="AE50" s="925"/>
      <c r="AF50" s="842"/>
      <c r="AG50" s="843"/>
      <c r="AH50" s="843"/>
      <c r="AI50" s="843"/>
      <c r="AJ50" s="844"/>
      <c r="AK50" s="926"/>
      <c r="AL50" s="924"/>
      <c r="AM50" s="924"/>
      <c r="AN50" s="924"/>
      <c r="AO50" s="924"/>
      <c r="AP50" s="924"/>
      <c r="AQ50" s="924"/>
      <c r="AR50" s="924"/>
      <c r="AS50" s="924"/>
      <c r="AT50" s="924"/>
      <c r="AU50" s="924"/>
      <c r="AV50" s="924"/>
      <c r="AW50" s="924"/>
      <c r="AX50" s="924"/>
      <c r="AY50" s="924"/>
      <c r="AZ50" s="927"/>
      <c r="BA50" s="927"/>
      <c r="BB50" s="927"/>
      <c r="BC50" s="927"/>
      <c r="BD50" s="927"/>
      <c r="BE50" s="918"/>
      <c r="BF50" s="918"/>
      <c r="BG50" s="918"/>
      <c r="BH50" s="918"/>
      <c r="BI50" s="919"/>
      <c r="BJ50" s="252"/>
      <c r="BK50" s="252"/>
      <c r="BL50" s="252"/>
      <c r="BM50" s="252"/>
      <c r="BN50" s="252"/>
      <c r="BO50" s="265"/>
      <c r="BP50" s="265"/>
      <c r="BQ50" s="262">
        <v>44</v>
      </c>
      <c r="BR50" s="263"/>
      <c r="BS50" s="849"/>
      <c r="BT50" s="850"/>
      <c r="BU50" s="850"/>
      <c r="BV50" s="850"/>
      <c r="BW50" s="850"/>
      <c r="BX50" s="850"/>
      <c r="BY50" s="850"/>
      <c r="BZ50" s="850"/>
      <c r="CA50" s="850"/>
      <c r="CB50" s="850"/>
      <c r="CC50" s="850"/>
      <c r="CD50" s="850"/>
      <c r="CE50" s="850"/>
      <c r="CF50" s="850"/>
      <c r="CG50" s="851"/>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6"/>
    </row>
    <row r="51" spans="1:131" s="247" customFormat="1" ht="26.25" customHeight="1" x14ac:dyDescent="0.15">
      <c r="A51" s="261">
        <v>24</v>
      </c>
      <c r="B51" s="836"/>
      <c r="C51" s="837"/>
      <c r="D51" s="837"/>
      <c r="E51" s="837"/>
      <c r="F51" s="837"/>
      <c r="G51" s="837"/>
      <c r="H51" s="837"/>
      <c r="I51" s="837"/>
      <c r="J51" s="837"/>
      <c r="K51" s="837"/>
      <c r="L51" s="837"/>
      <c r="M51" s="837"/>
      <c r="N51" s="837"/>
      <c r="O51" s="837"/>
      <c r="P51" s="838"/>
      <c r="Q51" s="923"/>
      <c r="R51" s="924"/>
      <c r="S51" s="924"/>
      <c r="T51" s="924"/>
      <c r="U51" s="924"/>
      <c r="V51" s="924"/>
      <c r="W51" s="924"/>
      <c r="X51" s="924"/>
      <c r="Y51" s="924"/>
      <c r="Z51" s="924"/>
      <c r="AA51" s="924"/>
      <c r="AB51" s="924"/>
      <c r="AC51" s="924"/>
      <c r="AD51" s="924"/>
      <c r="AE51" s="925"/>
      <c r="AF51" s="842"/>
      <c r="AG51" s="843"/>
      <c r="AH51" s="843"/>
      <c r="AI51" s="843"/>
      <c r="AJ51" s="844"/>
      <c r="AK51" s="926"/>
      <c r="AL51" s="924"/>
      <c r="AM51" s="924"/>
      <c r="AN51" s="924"/>
      <c r="AO51" s="924"/>
      <c r="AP51" s="924"/>
      <c r="AQ51" s="924"/>
      <c r="AR51" s="924"/>
      <c r="AS51" s="924"/>
      <c r="AT51" s="924"/>
      <c r="AU51" s="924"/>
      <c r="AV51" s="924"/>
      <c r="AW51" s="924"/>
      <c r="AX51" s="924"/>
      <c r="AY51" s="924"/>
      <c r="AZ51" s="927"/>
      <c r="BA51" s="927"/>
      <c r="BB51" s="927"/>
      <c r="BC51" s="927"/>
      <c r="BD51" s="927"/>
      <c r="BE51" s="918"/>
      <c r="BF51" s="918"/>
      <c r="BG51" s="918"/>
      <c r="BH51" s="918"/>
      <c r="BI51" s="919"/>
      <c r="BJ51" s="252"/>
      <c r="BK51" s="252"/>
      <c r="BL51" s="252"/>
      <c r="BM51" s="252"/>
      <c r="BN51" s="252"/>
      <c r="BO51" s="265"/>
      <c r="BP51" s="265"/>
      <c r="BQ51" s="262">
        <v>45</v>
      </c>
      <c r="BR51" s="263"/>
      <c r="BS51" s="849"/>
      <c r="BT51" s="850"/>
      <c r="BU51" s="850"/>
      <c r="BV51" s="850"/>
      <c r="BW51" s="850"/>
      <c r="BX51" s="850"/>
      <c r="BY51" s="850"/>
      <c r="BZ51" s="850"/>
      <c r="CA51" s="850"/>
      <c r="CB51" s="850"/>
      <c r="CC51" s="850"/>
      <c r="CD51" s="850"/>
      <c r="CE51" s="850"/>
      <c r="CF51" s="850"/>
      <c r="CG51" s="851"/>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6"/>
    </row>
    <row r="52" spans="1:131" s="247" customFormat="1" ht="26.25" customHeight="1" x14ac:dyDescent="0.15">
      <c r="A52" s="261">
        <v>25</v>
      </c>
      <c r="B52" s="836"/>
      <c r="C52" s="837"/>
      <c r="D52" s="837"/>
      <c r="E52" s="837"/>
      <c r="F52" s="837"/>
      <c r="G52" s="837"/>
      <c r="H52" s="837"/>
      <c r="I52" s="837"/>
      <c r="J52" s="837"/>
      <c r="K52" s="837"/>
      <c r="L52" s="837"/>
      <c r="M52" s="837"/>
      <c r="N52" s="837"/>
      <c r="O52" s="837"/>
      <c r="P52" s="838"/>
      <c r="Q52" s="923"/>
      <c r="R52" s="924"/>
      <c r="S52" s="924"/>
      <c r="T52" s="924"/>
      <c r="U52" s="924"/>
      <c r="V52" s="924"/>
      <c r="W52" s="924"/>
      <c r="X52" s="924"/>
      <c r="Y52" s="924"/>
      <c r="Z52" s="924"/>
      <c r="AA52" s="924"/>
      <c r="AB52" s="924"/>
      <c r="AC52" s="924"/>
      <c r="AD52" s="924"/>
      <c r="AE52" s="925"/>
      <c r="AF52" s="842"/>
      <c r="AG52" s="843"/>
      <c r="AH52" s="843"/>
      <c r="AI52" s="843"/>
      <c r="AJ52" s="844"/>
      <c r="AK52" s="926"/>
      <c r="AL52" s="924"/>
      <c r="AM52" s="924"/>
      <c r="AN52" s="924"/>
      <c r="AO52" s="924"/>
      <c r="AP52" s="924"/>
      <c r="AQ52" s="924"/>
      <c r="AR52" s="924"/>
      <c r="AS52" s="924"/>
      <c r="AT52" s="924"/>
      <c r="AU52" s="924"/>
      <c r="AV52" s="924"/>
      <c r="AW52" s="924"/>
      <c r="AX52" s="924"/>
      <c r="AY52" s="924"/>
      <c r="AZ52" s="927"/>
      <c r="BA52" s="927"/>
      <c r="BB52" s="927"/>
      <c r="BC52" s="927"/>
      <c r="BD52" s="927"/>
      <c r="BE52" s="918"/>
      <c r="BF52" s="918"/>
      <c r="BG52" s="918"/>
      <c r="BH52" s="918"/>
      <c r="BI52" s="919"/>
      <c r="BJ52" s="252"/>
      <c r="BK52" s="252"/>
      <c r="BL52" s="252"/>
      <c r="BM52" s="252"/>
      <c r="BN52" s="252"/>
      <c r="BO52" s="265"/>
      <c r="BP52" s="265"/>
      <c r="BQ52" s="262">
        <v>46</v>
      </c>
      <c r="BR52" s="263"/>
      <c r="BS52" s="849"/>
      <c r="BT52" s="850"/>
      <c r="BU52" s="850"/>
      <c r="BV52" s="850"/>
      <c r="BW52" s="850"/>
      <c r="BX52" s="850"/>
      <c r="BY52" s="850"/>
      <c r="BZ52" s="850"/>
      <c r="CA52" s="850"/>
      <c r="CB52" s="850"/>
      <c r="CC52" s="850"/>
      <c r="CD52" s="850"/>
      <c r="CE52" s="850"/>
      <c r="CF52" s="850"/>
      <c r="CG52" s="851"/>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6"/>
    </row>
    <row r="53" spans="1:131" s="247" customFormat="1" ht="26.25" customHeight="1" x14ac:dyDescent="0.15">
      <c r="A53" s="261">
        <v>26</v>
      </c>
      <c r="B53" s="836"/>
      <c r="C53" s="837"/>
      <c r="D53" s="837"/>
      <c r="E53" s="837"/>
      <c r="F53" s="837"/>
      <c r="G53" s="837"/>
      <c r="H53" s="837"/>
      <c r="I53" s="837"/>
      <c r="J53" s="837"/>
      <c r="K53" s="837"/>
      <c r="L53" s="837"/>
      <c r="M53" s="837"/>
      <c r="N53" s="837"/>
      <c r="O53" s="837"/>
      <c r="P53" s="838"/>
      <c r="Q53" s="923"/>
      <c r="R53" s="924"/>
      <c r="S53" s="924"/>
      <c r="T53" s="924"/>
      <c r="U53" s="924"/>
      <c r="V53" s="924"/>
      <c r="W53" s="924"/>
      <c r="X53" s="924"/>
      <c r="Y53" s="924"/>
      <c r="Z53" s="924"/>
      <c r="AA53" s="924"/>
      <c r="AB53" s="924"/>
      <c r="AC53" s="924"/>
      <c r="AD53" s="924"/>
      <c r="AE53" s="925"/>
      <c r="AF53" s="842"/>
      <c r="AG53" s="843"/>
      <c r="AH53" s="843"/>
      <c r="AI53" s="843"/>
      <c r="AJ53" s="844"/>
      <c r="AK53" s="926"/>
      <c r="AL53" s="924"/>
      <c r="AM53" s="924"/>
      <c r="AN53" s="924"/>
      <c r="AO53" s="924"/>
      <c r="AP53" s="924"/>
      <c r="AQ53" s="924"/>
      <c r="AR53" s="924"/>
      <c r="AS53" s="924"/>
      <c r="AT53" s="924"/>
      <c r="AU53" s="924"/>
      <c r="AV53" s="924"/>
      <c r="AW53" s="924"/>
      <c r="AX53" s="924"/>
      <c r="AY53" s="924"/>
      <c r="AZ53" s="927"/>
      <c r="BA53" s="927"/>
      <c r="BB53" s="927"/>
      <c r="BC53" s="927"/>
      <c r="BD53" s="927"/>
      <c r="BE53" s="918"/>
      <c r="BF53" s="918"/>
      <c r="BG53" s="918"/>
      <c r="BH53" s="918"/>
      <c r="BI53" s="919"/>
      <c r="BJ53" s="252"/>
      <c r="BK53" s="252"/>
      <c r="BL53" s="252"/>
      <c r="BM53" s="252"/>
      <c r="BN53" s="252"/>
      <c r="BO53" s="265"/>
      <c r="BP53" s="265"/>
      <c r="BQ53" s="262">
        <v>47</v>
      </c>
      <c r="BR53" s="263"/>
      <c r="BS53" s="849"/>
      <c r="BT53" s="850"/>
      <c r="BU53" s="850"/>
      <c r="BV53" s="850"/>
      <c r="BW53" s="850"/>
      <c r="BX53" s="850"/>
      <c r="BY53" s="850"/>
      <c r="BZ53" s="850"/>
      <c r="CA53" s="850"/>
      <c r="CB53" s="850"/>
      <c r="CC53" s="850"/>
      <c r="CD53" s="850"/>
      <c r="CE53" s="850"/>
      <c r="CF53" s="850"/>
      <c r="CG53" s="851"/>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6"/>
    </row>
    <row r="54" spans="1:131" s="247" customFormat="1" ht="26.25" customHeight="1" x14ac:dyDescent="0.15">
      <c r="A54" s="261">
        <v>27</v>
      </c>
      <c r="B54" s="836"/>
      <c r="C54" s="837"/>
      <c r="D54" s="837"/>
      <c r="E54" s="837"/>
      <c r="F54" s="837"/>
      <c r="G54" s="837"/>
      <c r="H54" s="837"/>
      <c r="I54" s="837"/>
      <c r="J54" s="837"/>
      <c r="K54" s="837"/>
      <c r="L54" s="837"/>
      <c r="M54" s="837"/>
      <c r="N54" s="837"/>
      <c r="O54" s="837"/>
      <c r="P54" s="838"/>
      <c r="Q54" s="923"/>
      <c r="R54" s="924"/>
      <c r="S54" s="924"/>
      <c r="T54" s="924"/>
      <c r="U54" s="924"/>
      <c r="V54" s="924"/>
      <c r="W54" s="924"/>
      <c r="X54" s="924"/>
      <c r="Y54" s="924"/>
      <c r="Z54" s="924"/>
      <c r="AA54" s="924"/>
      <c r="AB54" s="924"/>
      <c r="AC54" s="924"/>
      <c r="AD54" s="924"/>
      <c r="AE54" s="925"/>
      <c r="AF54" s="842"/>
      <c r="AG54" s="843"/>
      <c r="AH54" s="843"/>
      <c r="AI54" s="843"/>
      <c r="AJ54" s="844"/>
      <c r="AK54" s="926"/>
      <c r="AL54" s="924"/>
      <c r="AM54" s="924"/>
      <c r="AN54" s="924"/>
      <c r="AO54" s="924"/>
      <c r="AP54" s="924"/>
      <c r="AQ54" s="924"/>
      <c r="AR54" s="924"/>
      <c r="AS54" s="924"/>
      <c r="AT54" s="924"/>
      <c r="AU54" s="924"/>
      <c r="AV54" s="924"/>
      <c r="AW54" s="924"/>
      <c r="AX54" s="924"/>
      <c r="AY54" s="924"/>
      <c r="AZ54" s="927"/>
      <c r="BA54" s="927"/>
      <c r="BB54" s="927"/>
      <c r="BC54" s="927"/>
      <c r="BD54" s="927"/>
      <c r="BE54" s="918"/>
      <c r="BF54" s="918"/>
      <c r="BG54" s="918"/>
      <c r="BH54" s="918"/>
      <c r="BI54" s="919"/>
      <c r="BJ54" s="252"/>
      <c r="BK54" s="252"/>
      <c r="BL54" s="252"/>
      <c r="BM54" s="252"/>
      <c r="BN54" s="252"/>
      <c r="BO54" s="265"/>
      <c r="BP54" s="265"/>
      <c r="BQ54" s="262">
        <v>48</v>
      </c>
      <c r="BR54" s="263"/>
      <c r="BS54" s="849"/>
      <c r="BT54" s="850"/>
      <c r="BU54" s="850"/>
      <c r="BV54" s="850"/>
      <c r="BW54" s="850"/>
      <c r="BX54" s="850"/>
      <c r="BY54" s="850"/>
      <c r="BZ54" s="850"/>
      <c r="CA54" s="850"/>
      <c r="CB54" s="850"/>
      <c r="CC54" s="850"/>
      <c r="CD54" s="850"/>
      <c r="CE54" s="850"/>
      <c r="CF54" s="850"/>
      <c r="CG54" s="851"/>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6"/>
    </row>
    <row r="55" spans="1:131" s="247" customFormat="1" ht="26.25" customHeight="1" x14ac:dyDescent="0.15">
      <c r="A55" s="261">
        <v>28</v>
      </c>
      <c r="B55" s="836"/>
      <c r="C55" s="837"/>
      <c r="D55" s="837"/>
      <c r="E55" s="837"/>
      <c r="F55" s="837"/>
      <c r="G55" s="837"/>
      <c r="H55" s="837"/>
      <c r="I55" s="837"/>
      <c r="J55" s="837"/>
      <c r="K55" s="837"/>
      <c r="L55" s="837"/>
      <c r="M55" s="837"/>
      <c r="N55" s="837"/>
      <c r="O55" s="837"/>
      <c r="P55" s="838"/>
      <c r="Q55" s="923"/>
      <c r="R55" s="924"/>
      <c r="S55" s="924"/>
      <c r="T55" s="924"/>
      <c r="U55" s="924"/>
      <c r="V55" s="924"/>
      <c r="W55" s="924"/>
      <c r="X55" s="924"/>
      <c r="Y55" s="924"/>
      <c r="Z55" s="924"/>
      <c r="AA55" s="924"/>
      <c r="AB55" s="924"/>
      <c r="AC55" s="924"/>
      <c r="AD55" s="924"/>
      <c r="AE55" s="925"/>
      <c r="AF55" s="842"/>
      <c r="AG55" s="843"/>
      <c r="AH55" s="843"/>
      <c r="AI55" s="843"/>
      <c r="AJ55" s="844"/>
      <c r="AK55" s="926"/>
      <c r="AL55" s="924"/>
      <c r="AM55" s="924"/>
      <c r="AN55" s="924"/>
      <c r="AO55" s="924"/>
      <c r="AP55" s="924"/>
      <c r="AQ55" s="924"/>
      <c r="AR55" s="924"/>
      <c r="AS55" s="924"/>
      <c r="AT55" s="924"/>
      <c r="AU55" s="924"/>
      <c r="AV55" s="924"/>
      <c r="AW55" s="924"/>
      <c r="AX55" s="924"/>
      <c r="AY55" s="924"/>
      <c r="AZ55" s="927"/>
      <c r="BA55" s="927"/>
      <c r="BB55" s="927"/>
      <c r="BC55" s="927"/>
      <c r="BD55" s="927"/>
      <c r="BE55" s="918"/>
      <c r="BF55" s="918"/>
      <c r="BG55" s="918"/>
      <c r="BH55" s="918"/>
      <c r="BI55" s="919"/>
      <c r="BJ55" s="252"/>
      <c r="BK55" s="252"/>
      <c r="BL55" s="252"/>
      <c r="BM55" s="252"/>
      <c r="BN55" s="252"/>
      <c r="BO55" s="265"/>
      <c r="BP55" s="265"/>
      <c r="BQ55" s="262">
        <v>49</v>
      </c>
      <c r="BR55" s="263"/>
      <c r="BS55" s="849"/>
      <c r="BT55" s="850"/>
      <c r="BU55" s="850"/>
      <c r="BV55" s="850"/>
      <c r="BW55" s="850"/>
      <c r="BX55" s="850"/>
      <c r="BY55" s="850"/>
      <c r="BZ55" s="850"/>
      <c r="CA55" s="850"/>
      <c r="CB55" s="850"/>
      <c r="CC55" s="850"/>
      <c r="CD55" s="850"/>
      <c r="CE55" s="850"/>
      <c r="CF55" s="850"/>
      <c r="CG55" s="851"/>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6"/>
    </row>
    <row r="56" spans="1:131" s="247" customFormat="1" ht="26.25" customHeight="1" x14ac:dyDescent="0.15">
      <c r="A56" s="261">
        <v>29</v>
      </c>
      <c r="B56" s="836"/>
      <c r="C56" s="837"/>
      <c r="D56" s="837"/>
      <c r="E56" s="837"/>
      <c r="F56" s="837"/>
      <c r="G56" s="837"/>
      <c r="H56" s="837"/>
      <c r="I56" s="837"/>
      <c r="J56" s="837"/>
      <c r="K56" s="837"/>
      <c r="L56" s="837"/>
      <c r="M56" s="837"/>
      <c r="N56" s="837"/>
      <c r="O56" s="837"/>
      <c r="P56" s="838"/>
      <c r="Q56" s="923"/>
      <c r="R56" s="924"/>
      <c r="S56" s="924"/>
      <c r="T56" s="924"/>
      <c r="U56" s="924"/>
      <c r="V56" s="924"/>
      <c r="W56" s="924"/>
      <c r="X56" s="924"/>
      <c r="Y56" s="924"/>
      <c r="Z56" s="924"/>
      <c r="AA56" s="924"/>
      <c r="AB56" s="924"/>
      <c r="AC56" s="924"/>
      <c r="AD56" s="924"/>
      <c r="AE56" s="925"/>
      <c r="AF56" s="842"/>
      <c r="AG56" s="843"/>
      <c r="AH56" s="843"/>
      <c r="AI56" s="843"/>
      <c r="AJ56" s="844"/>
      <c r="AK56" s="926"/>
      <c r="AL56" s="924"/>
      <c r="AM56" s="924"/>
      <c r="AN56" s="924"/>
      <c r="AO56" s="924"/>
      <c r="AP56" s="924"/>
      <c r="AQ56" s="924"/>
      <c r="AR56" s="924"/>
      <c r="AS56" s="924"/>
      <c r="AT56" s="924"/>
      <c r="AU56" s="924"/>
      <c r="AV56" s="924"/>
      <c r="AW56" s="924"/>
      <c r="AX56" s="924"/>
      <c r="AY56" s="924"/>
      <c r="AZ56" s="927"/>
      <c r="BA56" s="927"/>
      <c r="BB56" s="927"/>
      <c r="BC56" s="927"/>
      <c r="BD56" s="927"/>
      <c r="BE56" s="918"/>
      <c r="BF56" s="918"/>
      <c r="BG56" s="918"/>
      <c r="BH56" s="918"/>
      <c r="BI56" s="919"/>
      <c r="BJ56" s="252"/>
      <c r="BK56" s="252"/>
      <c r="BL56" s="252"/>
      <c r="BM56" s="252"/>
      <c r="BN56" s="252"/>
      <c r="BO56" s="265"/>
      <c r="BP56" s="265"/>
      <c r="BQ56" s="262">
        <v>50</v>
      </c>
      <c r="BR56" s="263"/>
      <c r="BS56" s="849"/>
      <c r="BT56" s="850"/>
      <c r="BU56" s="850"/>
      <c r="BV56" s="850"/>
      <c r="BW56" s="850"/>
      <c r="BX56" s="850"/>
      <c r="BY56" s="850"/>
      <c r="BZ56" s="850"/>
      <c r="CA56" s="850"/>
      <c r="CB56" s="850"/>
      <c r="CC56" s="850"/>
      <c r="CD56" s="850"/>
      <c r="CE56" s="850"/>
      <c r="CF56" s="850"/>
      <c r="CG56" s="851"/>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6"/>
    </row>
    <row r="57" spans="1:131" s="247" customFormat="1" ht="26.25" customHeight="1" x14ac:dyDescent="0.15">
      <c r="A57" s="261">
        <v>30</v>
      </c>
      <c r="B57" s="836"/>
      <c r="C57" s="837"/>
      <c r="D57" s="837"/>
      <c r="E57" s="837"/>
      <c r="F57" s="837"/>
      <c r="G57" s="837"/>
      <c r="H57" s="837"/>
      <c r="I57" s="837"/>
      <c r="J57" s="837"/>
      <c r="K57" s="837"/>
      <c r="L57" s="837"/>
      <c r="M57" s="837"/>
      <c r="N57" s="837"/>
      <c r="O57" s="837"/>
      <c r="P57" s="838"/>
      <c r="Q57" s="923"/>
      <c r="R57" s="924"/>
      <c r="S57" s="924"/>
      <c r="T57" s="924"/>
      <c r="U57" s="924"/>
      <c r="V57" s="924"/>
      <c r="W57" s="924"/>
      <c r="X57" s="924"/>
      <c r="Y57" s="924"/>
      <c r="Z57" s="924"/>
      <c r="AA57" s="924"/>
      <c r="AB57" s="924"/>
      <c r="AC57" s="924"/>
      <c r="AD57" s="924"/>
      <c r="AE57" s="925"/>
      <c r="AF57" s="842"/>
      <c r="AG57" s="843"/>
      <c r="AH57" s="843"/>
      <c r="AI57" s="843"/>
      <c r="AJ57" s="844"/>
      <c r="AK57" s="926"/>
      <c r="AL57" s="924"/>
      <c r="AM57" s="924"/>
      <c r="AN57" s="924"/>
      <c r="AO57" s="924"/>
      <c r="AP57" s="924"/>
      <c r="AQ57" s="924"/>
      <c r="AR57" s="924"/>
      <c r="AS57" s="924"/>
      <c r="AT57" s="924"/>
      <c r="AU57" s="924"/>
      <c r="AV57" s="924"/>
      <c r="AW57" s="924"/>
      <c r="AX57" s="924"/>
      <c r="AY57" s="924"/>
      <c r="AZ57" s="927"/>
      <c r="BA57" s="927"/>
      <c r="BB57" s="927"/>
      <c r="BC57" s="927"/>
      <c r="BD57" s="927"/>
      <c r="BE57" s="918"/>
      <c r="BF57" s="918"/>
      <c r="BG57" s="918"/>
      <c r="BH57" s="918"/>
      <c r="BI57" s="919"/>
      <c r="BJ57" s="252"/>
      <c r="BK57" s="252"/>
      <c r="BL57" s="252"/>
      <c r="BM57" s="252"/>
      <c r="BN57" s="252"/>
      <c r="BO57" s="265"/>
      <c r="BP57" s="265"/>
      <c r="BQ57" s="262">
        <v>51</v>
      </c>
      <c r="BR57" s="263"/>
      <c r="BS57" s="849"/>
      <c r="BT57" s="850"/>
      <c r="BU57" s="850"/>
      <c r="BV57" s="850"/>
      <c r="BW57" s="850"/>
      <c r="BX57" s="850"/>
      <c r="BY57" s="850"/>
      <c r="BZ57" s="850"/>
      <c r="CA57" s="850"/>
      <c r="CB57" s="850"/>
      <c r="CC57" s="850"/>
      <c r="CD57" s="850"/>
      <c r="CE57" s="850"/>
      <c r="CF57" s="850"/>
      <c r="CG57" s="851"/>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6"/>
    </row>
    <row r="58" spans="1:131" s="247" customFormat="1" ht="26.25" customHeight="1" x14ac:dyDescent="0.15">
      <c r="A58" s="261">
        <v>31</v>
      </c>
      <c r="B58" s="836"/>
      <c r="C58" s="837"/>
      <c r="D58" s="837"/>
      <c r="E58" s="837"/>
      <c r="F58" s="837"/>
      <c r="G58" s="837"/>
      <c r="H58" s="837"/>
      <c r="I58" s="837"/>
      <c r="J58" s="837"/>
      <c r="K58" s="837"/>
      <c r="L58" s="837"/>
      <c r="M58" s="837"/>
      <c r="N58" s="837"/>
      <c r="O58" s="837"/>
      <c r="P58" s="838"/>
      <c r="Q58" s="923"/>
      <c r="R58" s="924"/>
      <c r="S58" s="924"/>
      <c r="T58" s="924"/>
      <c r="U58" s="924"/>
      <c r="V58" s="924"/>
      <c r="W58" s="924"/>
      <c r="X58" s="924"/>
      <c r="Y58" s="924"/>
      <c r="Z58" s="924"/>
      <c r="AA58" s="924"/>
      <c r="AB58" s="924"/>
      <c r="AC58" s="924"/>
      <c r="AD58" s="924"/>
      <c r="AE58" s="925"/>
      <c r="AF58" s="842"/>
      <c r="AG58" s="843"/>
      <c r="AH58" s="843"/>
      <c r="AI58" s="843"/>
      <c r="AJ58" s="844"/>
      <c r="AK58" s="926"/>
      <c r="AL58" s="924"/>
      <c r="AM58" s="924"/>
      <c r="AN58" s="924"/>
      <c r="AO58" s="924"/>
      <c r="AP58" s="924"/>
      <c r="AQ58" s="924"/>
      <c r="AR58" s="924"/>
      <c r="AS58" s="924"/>
      <c r="AT58" s="924"/>
      <c r="AU58" s="924"/>
      <c r="AV58" s="924"/>
      <c r="AW58" s="924"/>
      <c r="AX58" s="924"/>
      <c r="AY58" s="924"/>
      <c r="AZ58" s="927"/>
      <c r="BA58" s="927"/>
      <c r="BB58" s="927"/>
      <c r="BC58" s="927"/>
      <c r="BD58" s="927"/>
      <c r="BE58" s="918"/>
      <c r="BF58" s="918"/>
      <c r="BG58" s="918"/>
      <c r="BH58" s="918"/>
      <c r="BI58" s="919"/>
      <c r="BJ58" s="252"/>
      <c r="BK58" s="252"/>
      <c r="BL58" s="252"/>
      <c r="BM58" s="252"/>
      <c r="BN58" s="252"/>
      <c r="BO58" s="265"/>
      <c r="BP58" s="265"/>
      <c r="BQ58" s="262">
        <v>52</v>
      </c>
      <c r="BR58" s="263"/>
      <c r="BS58" s="849"/>
      <c r="BT58" s="850"/>
      <c r="BU58" s="850"/>
      <c r="BV58" s="850"/>
      <c r="BW58" s="850"/>
      <c r="BX58" s="850"/>
      <c r="BY58" s="850"/>
      <c r="BZ58" s="850"/>
      <c r="CA58" s="850"/>
      <c r="CB58" s="850"/>
      <c r="CC58" s="850"/>
      <c r="CD58" s="850"/>
      <c r="CE58" s="850"/>
      <c r="CF58" s="850"/>
      <c r="CG58" s="851"/>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6"/>
    </row>
    <row r="59" spans="1:131" s="247" customFormat="1" ht="26.25" customHeight="1" x14ac:dyDescent="0.15">
      <c r="A59" s="261">
        <v>32</v>
      </c>
      <c r="B59" s="836"/>
      <c r="C59" s="837"/>
      <c r="D59" s="837"/>
      <c r="E59" s="837"/>
      <c r="F59" s="837"/>
      <c r="G59" s="837"/>
      <c r="H59" s="837"/>
      <c r="I59" s="837"/>
      <c r="J59" s="837"/>
      <c r="K59" s="837"/>
      <c r="L59" s="837"/>
      <c r="M59" s="837"/>
      <c r="N59" s="837"/>
      <c r="O59" s="837"/>
      <c r="P59" s="838"/>
      <c r="Q59" s="923"/>
      <c r="R59" s="924"/>
      <c r="S59" s="924"/>
      <c r="T59" s="924"/>
      <c r="U59" s="924"/>
      <c r="V59" s="924"/>
      <c r="W59" s="924"/>
      <c r="X59" s="924"/>
      <c r="Y59" s="924"/>
      <c r="Z59" s="924"/>
      <c r="AA59" s="924"/>
      <c r="AB59" s="924"/>
      <c r="AC59" s="924"/>
      <c r="AD59" s="924"/>
      <c r="AE59" s="925"/>
      <c r="AF59" s="842"/>
      <c r="AG59" s="843"/>
      <c r="AH59" s="843"/>
      <c r="AI59" s="843"/>
      <c r="AJ59" s="844"/>
      <c r="AK59" s="926"/>
      <c r="AL59" s="924"/>
      <c r="AM59" s="924"/>
      <c r="AN59" s="924"/>
      <c r="AO59" s="924"/>
      <c r="AP59" s="924"/>
      <c r="AQ59" s="924"/>
      <c r="AR59" s="924"/>
      <c r="AS59" s="924"/>
      <c r="AT59" s="924"/>
      <c r="AU59" s="924"/>
      <c r="AV59" s="924"/>
      <c r="AW59" s="924"/>
      <c r="AX59" s="924"/>
      <c r="AY59" s="924"/>
      <c r="AZ59" s="927"/>
      <c r="BA59" s="927"/>
      <c r="BB59" s="927"/>
      <c r="BC59" s="927"/>
      <c r="BD59" s="927"/>
      <c r="BE59" s="918"/>
      <c r="BF59" s="918"/>
      <c r="BG59" s="918"/>
      <c r="BH59" s="918"/>
      <c r="BI59" s="919"/>
      <c r="BJ59" s="252"/>
      <c r="BK59" s="252"/>
      <c r="BL59" s="252"/>
      <c r="BM59" s="252"/>
      <c r="BN59" s="252"/>
      <c r="BO59" s="265"/>
      <c r="BP59" s="265"/>
      <c r="BQ59" s="262">
        <v>53</v>
      </c>
      <c r="BR59" s="263"/>
      <c r="BS59" s="849"/>
      <c r="BT59" s="850"/>
      <c r="BU59" s="850"/>
      <c r="BV59" s="850"/>
      <c r="BW59" s="850"/>
      <c r="BX59" s="850"/>
      <c r="BY59" s="850"/>
      <c r="BZ59" s="850"/>
      <c r="CA59" s="850"/>
      <c r="CB59" s="850"/>
      <c r="CC59" s="850"/>
      <c r="CD59" s="850"/>
      <c r="CE59" s="850"/>
      <c r="CF59" s="850"/>
      <c r="CG59" s="851"/>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6"/>
    </row>
    <row r="60" spans="1:131" s="247" customFormat="1" ht="26.25" customHeight="1" x14ac:dyDescent="0.15">
      <c r="A60" s="261">
        <v>33</v>
      </c>
      <c r="B60" s="836"/>
      <c r="C60" s="837"/>
      <c r="D60" s="837"/>
      <c r="E60" s="837"/>
      <c r="F60" s="837"/>
      <c r="G60" s="837"/>
      <c r="H60" s="837"/>
      <c r="I60" s="837"/>
      <c r="J60" s="837"/>
      <c r="K60" s="837"/>
      <c r="L60" s="837"/>
      <c r="M60" s="837"/>
      <c r="N60" s="837"/>
      <c r="O60" s="837"/>
      <c r="P60" s="838"/>
      <c r="Q60" s="923"/>
      <c r="R60" s="924"/>
      <c r="S60" s="924"/>
      <c r="T60" s="924"/>
      <c r="U60" s="924"/>
      <c r="V60" s="924"/>
      <c r="W60" s="924"/>
      <c r="X60" s="924"/>
      <c r="Y60" s="924"/>
      <c r="Z60" s="924"/>
      <c r="AA60" s="924"/>
      <c r="AB60" s="924"/>
      <c r="AC60" s="924"/>
      <c r="AD60" s="924"/>
      <c r="AE60" s="925"/>
      <c r="AF60" s="842"/>
      <c r="AG60" s="843"/>
      <c r="AH60" s="843"/>
      <c r="AI60" s="843"/>
      <c r="AJ60" s="844"/>
      <c r="AK60" s="926"/>
      <c r="AL60" s="924"/>
      <c r="AM60" s="924"/>
      <c r="AN60" s="924"/>
      <c r="AO60" s="924"/>
      <c r="AP60" s="924"/>
      <c r="AQ60" s="924"/>
      <c r="AR60" s="924"/>
      <c r="AS60" s="924"/>
      <c r="AT60" s="924"/>
      <c r="AU60" s="924"/>
      <c r="AV60" s="924"/>
      <c r="AW60" s="924"/>
      <c r="AX60" s="924"/>
      <c r="AY60" s="924"/>
      <c r="AZ60" s="927"/>
      <c r="BA60" s="927"/>
      <c r="BB60" s="927"/>
      <c r="BC60" s="927"/>
      <c r="BD60" s="927"/>
      <c r="BE60" s="918"/>
      <c r="BF60" s="918"/>
      <c r="BG60" s="918"/>
      <c r="BH60" s="918"/>
      <c r="BI60" s="919"/>
      <c r="BJ60" s="252"/>
      <c r="BK60" s="252"/>
      <c r="BL60" s="252"/>
      <c r="BM60" s="252"/>
      <c r="BN60" s="252"/>
      <c r="BO60" s="265"/>
      <c r="BP60" s="265"/>
      <c r="BQ60" s="262">
        <v>54</v>
      </c>
      <c r="BR60" s="263"/>
      <c r="BS60" s="849"/>
      <c r="BT60" s="850"/>
      <c r="BU60" s="850"/>
      <c r="BV60" s="850"/>
      <c r="BW60" s="850"/>
      <c r="BX60" s="850"/>
      <c r="BY60" s="850"/>
      <c r="BZ60" s="850"/>
      <c r="CA60" s="850"/>
      <c r="CB60" s="850"/>
      <c r="CC60" s="850"/>
      <c r="CD60" s="850"/>
      <c r="CE60" s="850"/>
      <c r="CF60" s="850"/>
      <c r="CG60" s="851"/>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6"/>
    </row>
    <row r="61" spans="1:131" s="247" customFormat="1" ht="26.25" customHeight="1" thickBot="1" x14ac:dyDescent="0.2">
      <c r="A61" s="261">
        <v>34</v>
      </c>
      <c r="B61" s="836"/>
      <c r="C61" s="837"/>
      <c r="D61" s="837"/>
      <c r="E61" s="837"/>
      <c r="F61" s="837"/>
      <c r="G61" s="837"/>
      <c r="H61" s="837"/>
      <c r="I61" s="837"/>
      <c r="J61" s="837"/>
      <c r="K61" s="837"/>
      <c r="L61" s="837"/>
      <c r="M61" s="837"/>
      <c r="N61" s="837"/>
      <c r="O61" s="837"/>
      <c r="P61" s="838"/>
      <c r="Q61" s="923"/>
      <c r="R61" s="924"/>
      <c r="S61" s="924"/>
      <c r="T61" s="924"/>
      <c r="U61" s="924"/>
      <c r="V61" s="924"/>
      <c r="W61" s="924"/>
      <c r="X61" s="924"/>
      <c r="Y61" s="924"/>
      <c r="Z61" s="924"/>
      <c r="AA61" s="924"/>
      <c r="AB61" s="924"/>
      <c r="AC61" s="924"/>
      <c r="AD61" s="924"/>
      <c r="AE61" s="925"/>
      <c r="AF61" s="842"/>
      <c r="AG61" s="843"/>
      <c r="AH61" s="843"/>
      <c r="AI61" s="843"/>
      <c r="AJ61" s="844"/>
      <c r="AK61" s="926"/>
      <c r="AL61" s="924"/>
      <c r="AM61" s="924"/>
      <c r="AN61" s="924"/>
      <c r="AO61" s="924"/>
      <c r="AP61" s="924"/>
      <c r="AQ61" s="924"/>
      <c r="AR61" s="924"/>
      <c r="AS61" s="924"/>
      <c r="AT61" s="924"/>
      <c r="AU61" s="924"/>
      <c r="AV61" s="924"/>
      <c r="AW61" s="924"/>
      <c r="AX61" s="924"/>
      <c r="AY61" s="924"/>
      <c r="AZ61" s="927"/>
      <c r="BA61" s="927"/>
      <c r="BB61" s="927"/>
      <c r="BC61" s="927"/>
      <c r="BD61" s="927"/>
      <c r="BE61" s="918"/>
      <c r="BF61" s="918"/>
      <c r="BG61" s="918"/>
      <c r="BH61" s="918"/>
      <c r="BI61" s="919"/>
      <c r="BJ61" s="252"/>
      <c r="BK61" s="252"/>
      <c r="BL61" s="252"/>
      <c r="BM61" s="252"/>
      <c r="BN61" s="252"/>
      <c r="BO61" s="265"/>
      <c r="BP61" s="265"/>
      <c r="BQ61" s="262">
        <v>55</v>
      </c>
      <c r="BR61" s="263"/>
      <c r="BS61" s="849"/>
      <c r="BT61" s="850"/>
      <c r="BU61" s="850"/>
      <c r="BV61" s="850"/>
      <c r="BW61" s="850"/>
      <c r="BX61" s="850"/>
      <c r="BY61" s="850"/>
      <c r="BZ61" s="850"/>
      <c r="CA61" s="850"/>
      <c r="CB61" s="850"/>
      <c r="CC61" s="850"/>
      <c r="CD61" s="850"/>
      <c r="CE61" s="850"/>
      <c r="CF61" s="850"/>
      <c r="CG61" s="851"/>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6"/>
    </row>
    <row r="62" spans="1:131" s="247" customFormat="1" ht="26.25" customHeight="1" x14ac:dyDescent="0.15">
      <c r="A62" s="261">
        <v>35</v>
      </c>
      <c r="B62" s="836"/>
      <c r="C62" s="837"/>
      <c r="D62" s="837"/>
      <c r="E62" s="837"/>
      <c r="F62" s="837"/>
      <c r="G62" s="837"/>
      <c r="H62" s="837"/>
      <c r="I62" s="837"/>
      <c r="J62" s="837"/>
      <c r="K62" s="837"/>
      <c r="L62" s="837"/>
      <c r="M62" s="837"/>
      <c r="N62" s="837"/>
      <c r="O62" s="837"/>
      <c r="P62" s="838"/>
      <c r="Q62" s="923"/>
      <c r="R62" s="924"/>
      <c r="S62" s="924"/>
      <c r="T62" s="924"/>
      <c r="U62" s="924"/>
      <c r="V62" s="924"/>
      <c r="W62" s="924"/>
      <c r="X62" s="924"/>
      <c r="Y62" s="924"/>
      <c r="Z62" s="924"/>
      <c r="AA62" s="924"/>
      <c r="AB62" s="924"/>
      <c r="AC62" s="924"/>
      <c r="AD62" s="924"/>
      <c r="AE62" s="925"/>
      <c r="AF62" s="842"/>
      <c r="AG62" s="843"/>
      <c r="AH62" s="843"/>
      <c r="AI62" s="843"/>
      <c r="AJ62" s="844"/>
      <c r="AK62" s="926"/>
      <c r="AL62" s="924"/>
      <c r="AM62" s="924"/>
      <c r="AN62" s="924"/>
      <c r="AO62" s="924"/>
      <c r="AP62" s="924"/>
      <c r="AQ62" s="924"/>
      <c r="AR62" s="924"/>
      <c r="AS62" s="924"/>
      <c r="AT62" s="924"/>
      <c r="AU62" s="924"/>
      <c r="AV62" s="924"/>
      <c r="AW62" s="924"/>
      <c r="AX62" s="924"/>
      <c r="AY62" s="924"/>
      <c r="AZ62" s="927"/>
      <c r="BA62" s="927"/>
      <c r="BB62" s="927"/>
      <c r="BC62" s="927"/>
      <c r="BD62" s="927"/>
      <c r="BE62" s="918"/>
      <c r="BF62" s="918"/>
      <c r="BG62" s="918"/>
      <c r="BH62" s="918"/>
      <c r="BI62" s="919"/>
      <c r="BJ62" s="935" t="s">
        <v>401</v>
      </c>
      <c r="BK62" s="888"/>
      <c r="BL62" s="888"/>
      <c r="BM62" s="888"/>
      <c r="BN62" s="889"/>
      <c r="BO62" s="265"/>
      <c r="BP62" s="265"/>
      <c r="BQ62" s="262">
        <v>56</v>
      </c>
      <c r="BR62" s="263"/>
      <c r="BS62" s="849"/>
      <c r="BT62" s="850"/>
      <c r="BU62" s="850"/>
      <c r="BV62" s="850"/>
      <c r="BW62" s="850"/>
      <c r="BX62" s="850"/>
      <c r="BY62" s="850"/>
      <c r="BZ62" s="850"/>
      <c r="CA62" s="850"/>
      <c r="CB62" s="850"/>
      <c r="CC62" s="850"/>
      <c r="CD62" s="850"/>
      <c r="CE62" s="850"/>
      <c r="CF62" s="850"/>
      <c r="CG62" s="851"/>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6"/>
    </row>
    <row r="63" spans="1:131" s="247" customFormat="1" ht="26.25" customHeight="1" thickBot="1" x14ac:dyDescent="0.2">
      <c r="A63" s="264" t="s">
        <v>381</v>
      </c>
      <c r="B63" s="871" t="s">
        <v>402</v>
      </c>
      <c r="C63" s="872"/>
      <c r="D63" s="872"/>
      <c r="E63" s="872"/>
      <c r="F63" s="872"/>
      <c r="G63" s="872"/>
      <c r="H63" s="872"/>
      <c r="I63" s="872"/>
      <c r="J63" s="872"/>
      <c r="K63" s="872"/>
      <c r="L63" s="872"/>
      <c r="M63" s="872"/>
      <c r="N63" s="872"/>
      <c r="O63" s="872"/>
      <c r="P63" s="873"/>
      <c r="Q63" s="928"/>
      <c r="R63" s="929"/>
      <c r="S63" s="929"/>
      <c r="T63" s="929"/>
      <c r="U63" s="929"/>
      <c r="V63" s="929"/>
      <c r="W63" s="929"/>
      <c r="X63" s="929"/>
      <c r="Y63" s="929"/>
      <c r="Z63" s="929"/>
      <c r="AA63" s="929"/>
      <c r="AB63" s="929"/>
      <c r="AC63" s="929"/>
      <c r="AD63" s="929"/>
      <c r="AE63" s="930"/>
      <c r="AF63" s="931">
        <v>1992</v>
      </c>
      <c r="AG63" s="932"/>
      <c r="AH63" s="932"/>
      <c r="AI63" s="932"/>
      <c r="AJ63" s="933"/>
      <c r="AK63" s="934"/>
      <c r="AL63" s="929"/>
      <c r="AM63" s="929"/>
      <c r="AN63" s="929"/>
      <c r="AO63" s="929"/>
      <c r="AP63" s="932">
        <v>39048</v>
      </c>
      <c r="AQ63" s="932"/>
      <c r="AR63" s="932"/>
      <c r="AS63" s="932"/>
      <c r="AT63" s="932"/>
      <c r="AU63" s="932">
        <v>17920</v>
      </c>
      <c r="AV63" s="932"/>
      <c r="AW63" s="932"/>
      <c r="AX63" s="932"/>
      <c r="AY63" s="932"/>
      <c r="AZ63" s="936"/>
      <c r="BA63" s="936"/>
      <c r="BB63" s="936"/>
      <c r="BC63" s="936"/>
      <c r="BD63" s="936"/>
      <c r="BE63" s="937"/>
      <c r="BF63" s="937"/>
      <c r="BG63" s="937"/>
      <c r="BH63" s="937"/>
      <c r="BI63" s="938"/>
      <c r="BJ63" s="939" t="s">
        <v>403</v>
      </c>
      <c r="BK63" s="940"/>
      <c r="BL63" s="940"/>
      <c r="BM63" s="940"/>
      <c r="BN63" s="941"/>
      <c r="BO63" s="265"/>
      <c r="BP63" s="265"/>
      <c r="BQ63" s="262">
        <v>57</v>
      </c>
      <c r="BR63" s="263"/>
      <c r="BS63" s="849"/>
      <c r="BT63" s="850"/>
      <c r="BU63" s="850"/>
      <c r="BV63" s="850"/>
      <c r="BW63" s="850"/>
      <c r="BX63" s="850"/>
      <c r="BY63" s="850"/>
      <c r="BZ63" s="850"/>
      <c r="CA63" s="850"/>
      <c r="CB63" s="850"/>
      <c r="CC63" s="850"/>
      <c r="CD63" s="850"/>
      <c r="CE63" s="850"/>
      <c r="CF63" s="850"/>
      <c r="CG63" s="851"/>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9"/>
      <c r="BT64" s="850"/>
      <c r="BU64" s="850"/>
      <c r="BV64" s="850"/>
      <c r="BW64" s="850"/>
      <c r="BX64" s="850"/>
      <c r="BY64" s="850"/>
      <c r="BZ64" s="850"/>
      <c r="CA64" s="850"/>
      <c r="CB64" s="850"/>
      <c r="CC64" s="850"/>
      <c r="CD64" s="850"/>
      <c r="CE64" s="850"/>
      <c r="CF64" s="850"/>
      <c r="CG64" s="851"/>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9"/>
      <c r="BT65" s="850"/>
      <c r="BU65" s="850"/>
      <c r="BV65" s="850"/>
      <c r="BW65" s="850"/>
      <c r="BX65" s="850"/>
      <c r="BY65" s="850"/>
      <c r="BZ65" s="850"/>
      <c r="CA65" s="850"/>
      <c r="CB65" s="850"/>
      <c r="CC65" s="850"/>
      <c r="CD65" s="850"/>
      <c r="CE65" s="850"/>
      <c r="CF65" s="850"/>
      <c r="CG65" s="851"/>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6"/>
    </row>
    <row r="66" spans="1:131" s="247" customFormat="1" ht="26.25" customHeight="1" x14ac:dyDescent="0.15">
      <c r="A66" s="821" t="s">
        <v>405</v>
      </c>
      <c r="B66" s="822"/>
      <c r="C66" s="822"/>
      <c r="D66" s="822"/>
      <c r="E66" s="822"/>
      <c r="F66" s="822"/>
      <c r="G66" s="822"/>
      <c r="H66" s="822"/>
      <c r="I66" s="822"/>
      <c r="J66" s="822"/>
      <c r="K66" s="822"/>
      <c r="L66" s="822"/>
      <c r="M66" s="822"/>
      <c r="N66" s="822"/>
      <c r="O66" s="822"/>
      <c r="P66" s="823"/>
      <c r="Q66" s="797" t="s">
        <v>406</v>
      </c>
      <c r="R66" s="798"/>
      <c r="S66" s="798"/>
      <c r="T66" s="798"/>
      <c r="U66" s="799"/>
      <c r="V66" s="797" t="s">
        <v>386</v>
      </c>
      <c r="W66" s="798"/>
      <c r="X66" s="798"/>
      <c r="Y66" s="798"/>
      <c r="Z66" s="799"/>
      <c r="AA66" s="797" t="s">
        <v>387</v>
      </c>
      <c r="AB66" s="798"/>
      <c r="AC66" s="798"/>
      <c r="AD66" s="798"/>
      <c r="AE66" s="799"/>
      <c r="AF66" s="942" t="s">
        <v>407</v>
      </c>
      <c r="AG66" s="892"/>
      <c r="AH66" s="892"/>
      <c r="AI66" s="892"/>
      <c r="AJ66" s="943"/>
      <c r="AK66" s="797" t="s">
        <v>408</v>
      </c>
      <c r="AL66" s="822"/>
      <c r="AM66" s="822"/>
      <c r="AN66" s="822"/>
      <c r="AO66" s="823"/>
      <c r="AP66" s="797" t="s">
        <v>409</v>
      </c>
      <c r="AQ66" s="798"/>
      <c r="AR66" s="798"/>
      <c r="AS66" s="798"/>
      <c r="AT66" s="799"/>
      <c r="AU66" s="797" t="s">
        <v>410</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53"/>
      <c r="BT66" s="954"/>
      <c r="BU66" s="954"/>
      <c r="BV66" s="954"/>
      <c r="BW66" s="954"/>
      <c r="BX66" s="954"/>
      <c r="BY66" s="954"/>
      <c r="BZ66" s="954"/>
      <c r="CA66" s="954"/>
      <c r="CB66" s="954"/>
      <c r="CC66" s="954"/>
      <c r="CD66" s="954"/>
      <c r="CE66" s="954"/>
      <c r="CF66" s="954"/>
      <c r="CG66" s="955"/>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47"/>
      <c r="DW66" s="948"/>
      <c r="DX66" s="948"/>
      <c r="DY66" s="948"/>
      <c r="DZ66" s="949"/>
      <c r="EA66" s="246"/>
    </row>
    <row r="67" spans="1:131" s="247" customFormat="1" ht="26.25" customHeight="1" thickBot="1" x14ac:dyDescent="0.2">
      <c r="A67" s="824"/>
      <c r="B67" s="825"/>
      <c r="C67" s="825"/>
      <c r="D67" s="825"/>
      <c r="E67" s="825"/>
      <c r="F67" s="825"/>
      <c r="G67" s="825"/>
      <c r="H67" s="825"/>
      <c r="I67" s="825"/>
      <c r="J67" s="825"/>
      <c r="K67" s="825"/>
      <c r="L67" s="825"/>
      <c r="M67" s="825"/>
      <c r="N67" s="825"/>
      <c r="O67" s="825"/>
      <c r="P67" s="826"/>
      <c r="Q67" s="800"/>
      <c r="R67" s="801"/>
      <c r="S67" s="801"/>
      <c r="T67" s="801"/>
      <c r="U67" s="802"/>
      <c r="V67" s="800"/>
      <c r="W67" s="801"/>
      <c r="X67" s="801"/>
      <c r="Y67" s="801"/>
      <c r="Z67" s="802"/>
      <c r="AA67" s="800"/>
      <c r="AB67" s="801"/>
      <c r="AC67" s="801"/>
      <c r="AD67" s="801"/>
      <c r="AE67" s="802"/>
      <c r="AF67" s="944"/>
      <c r="AG67" s="895"/>
      <c r="AH67" s="895"/>
      <c r="AI67" s="895"/>
      <c r="AJ67" s="945"/>
      <c r="AK67" s="946"/>
      <c r="AL67" s="825"/>
      <c r="AM67" s="825"/>
      <c r="AN67" s="825"/>
      <c r="AO67" s="826"/>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53"/>
      <c r="BT67" s="954"/>
      <c r="BU67" s="954"/>
      <c r="BV67" s="954"/>
      <c r="BW67" s="954"/>
      <c r="BX67" s="954"/>
      <c r="BY67" s="954"/>
      <c r="BZ67" s="954"/>
      <c r="CA67" s="954"/>
      <c r="CB67" s="954"/>
      <c r="CC67" s="954"/>
      <c r="CD67" s="954"/>
      <c r="CE67" s="954"/>
      <c r="CF67" s="954"/>
      <c r="CG67" s="955"/>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47"/>
      <c r="DW67" s="948"/>
      <c r="DX67" s="948"/>
      <c r="DY67" s="948"/>
      <c r="DZ67" s="949"/>
      <c r="EA67" s="246"/>
    </row>
    <row r="68" spans="1:131" s="247" customFormat="1" ht="26.25" customHeight="1" thickTop="1" x14ac:dyDescent="0.15">
      <c r="A68" s="258">
        <v>1</v>
      </c>
      <c r="B68" s="959" t="s">
        <v>573</v>
      </c>
      <c r="C68" s="960"/>
      <c r="D68" s="960"/>
      <c r="E68" s="960"/>
      <c r="F68" s="960"/>
      <c r="G68" s="960"/>
      <c r="H68" s="960"/>
      <c r="I68" s="960"/>
      <c r="J68" s="960"/>
      <c r="K68" s="960"/>
      <c r="L68" s="960"/>
      <c r="M68" s="960"/>
      <c r="N68" s="960"/>
      <c r="O68" s="960"/>
      <c r="P68" s="961"/>
      <c r="Q68" s="962">
        <v>3440</v>
      </c>
      <c r="R68" s="956"/>
      <c r="S68" s="956"/>
      <c r="T68" s="956"/>
      <c r="U68" s="956"/>
      <c r="V68" s="956">
        <v>3351</v>
      </c>
      <c r="W68" s="956"/>
      <c r="X68" s="956"/>
      <c r="Y68" s="956"/>
      <c r="Z68" s="956"/>
      <c r="AA68" s="956">
        <v>90</v>
      </c>
      <c r="AB68" s="956"/>
      <c r="AC68" s="956"/>
      <c r="AD68" s="956"/>
      <c r="AE68" s="956"/>
      <c r="AF68" s="956">
        <v>90</v>
      </c>
      <c r="AG68" s="956"/>
      <c r="AH68" s="956"/>
      <c r="AI68" s="956"/>
      <c r="AJ68" s="956"/>
      <c r="AK68" s="956">
        <v>56</v>
      </c>
      <c r="AL68" s="956"/>
      <c r="AM68" s="956"/>
      <c r="AN68" s="956"/>
      <c r="AO68" s="956"/>
      <c r="AP68" s="956">
        <v>667</v>
      </c>
      <c r="AQ68" s="956"/>
      <c r="AR68" s="956"/>
      <c r="AS68" s="956"/>
      <c r="AT68" s="956"/>
      <c r="AU68" s="956">
        <v>529</v>
      </c>
      <c r="AV68" s="956"/>
      <c r="AW68" s="956"/>
      <c r="AX68" s="956"/>
      <c r="AY68" s="956"/>
      <c r="AZ68" s="957"/>
      <c r="BA68" s="957"/>
      <c r="BB68" s="957"/>
      <c r="BC68" s="957"/>
      <c r="BD68" s="958"/>
      <c r="BE68" s="265"/>
      <c r="BF68" s="265"/>
      <c r="BG68" s="265"/>
      <c r="BH68" s="265"/>
      <c r="BI68" s="265"/>
      <c r="BJ68" s="265"/>
      <c r="BK68" s="265"/>
      <c r="BL68" s="265"/>
      <c r="BM68" s="265"/>
      <c r="BN68" s="265"/>
      <c r="BO68" s="265"/>
      <c r="BP68" s="265"/>
      <c r="BQ68" s="262">
        <v>62</v>
      </c>
      <c r="BR68" s="267"/>
      <c r="BS68" s="953"/>
      <c r="BT68" s="954"/>
      <c r="BU68" s="954"/>
      <c r="BV68" s="954"/>
      <c r="BW68" s="954"/>
      <c r="BX68" s="954"/>
      <c r="BY68" s="954"/>
      <c r="BZ68" s="954"/>
      <c r="CA68" s="954"/>
      <c r="CB68" s="954"/>
      <c r="CC68" s="954"/>
      <c r="CD68" s="954"/>
      <c r="CE68" s="954"/>
      <c r="CF68" s="954"/>
      <c r="CG68" s="955"/>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47"/>
      <c r="DW68" s="948"/>
      <c r="DX68" s="948"/>
      <c r="DY68" s="948"/>
      <c r="DZ68" s="949"/>
      <c r="EA68" s="246"/>
    </row>
    <row r="69" spans="1:131" s="247" customFormat="1" ht="26.25" customHeight="1" x14ac:dyDescent="0.15">
      <c r="A69" s="261">
        <v>2</v>
      </c>
      <c r="B69" s="963" t="s">
        <v>574</v>
      </c>
      <c r="C69" s="964"/>
      <c r="D69" s="964"/>
      <c r="E69" s="964"/>
      <c r="F69" s="964"/>
      <c r="G69" s="964"/>
      <c r="H69" s="964"/>
      <c r="I69" s="964"/>
      <c r="J69" s="964"/>
      <c r="K69" s="964"/>
      <c r="L69" s="964"/>
      <c r="M69" s="964"/>
      <c r="N69" s="964"/>
      <c r="O69" s="964"/>
      <c r="P69" s="965"/>
      <c r="Q69" s="966">
        <v>319</v>
      </c>
      <c r="R69" s="921"/>
      <c r="S69" s="921"/>
      <c r="T69" s="921"/>
      <c r="U69" s="921"/>
      <c r="V69" s="921">
        <v>301</v>
      </c>
      <c r="W69" s="921"/>
      <c r="X69" s="921"/>
      <c r="Y69" s="921"/>
      <c r="Z69" s="921"/>
      <c r="AA69" s="921">
        <v>18</v>
      </c>
      <c r="AB69" s="921"/>
      <c r="AC69" s="921"/>
      <c r="AD69" s="921"/>
      <c r="AE69" s="921"/>
      <c r="AF69" s="921">
        <v>17</v>
      </c>
      <c r="AG69" s="921"/>
      <c r="AH69" s="921"/>
      <c r="AI69" s="921"/>
      <c r="AJ69" s="921"/>
      <c r="AK69" s="921">
        <v>825</v>
      </c>
      <c r="AL69" s="921"/>
      <c r="AM69" s="921"/>
      <c r="AN69" s="921"/>
      <c r="AO69" s="921"/>
      <c r="AP69" s="921" t="s">
        <v>503</v>
      </c>
      <c r="AQ69" s="921"/>
      <c r="AR69" s="921"/>
      <c r="AS69" s="921"/>
      <c r="AT69" s="921"/>
      <c r="AU69" s="921" t="s">
        <v>503</v>
      </c>
      <c r="AV69" s="921"/>
      <c r="AW69" s="921"/>
      <c r="AX69" s="921"/>
      <c r="AY69" s="921"/>
      <c r="AZ69" s="967" t="s">
        <v>583</v>
      </c>
      <c r="BA69" s="967"/>
      <c r="BB69" s="967"/>
      <c r="BC69" s="967"/>
      <c r="BD69" s="968"/>
      <c r="BE69" s="265"/>
      <c r="BF69" s="265"/>
      <c r="BG69" s="265"/>
      <c r="BH69" s="265"/>
      <c r="BI69" s="265"/>
      <c r="BJ69" s="265"/>
      <c r="BK69" s="265"/>
      <c r="BL69" s="265"/>
      <c r="BM69" s="265"/>
      <c r="BN69" s="265"/>
      <c r="BO69" s="265"/>
      <c r="BP69" s="265"/>
      <c r="BQ69" s="262">
        <v>63</v>
      </c>
      <c r="BR69" s="267"/>
      <c r="BS69" s="953"/>
      <c r="BT69" s="954"/>
      <c r="BU69" s="954"/>
      <c r="BV69" s="954"/>
      <c r="BW69" s="954"/>
      <c r="BX69" s="954"/>
      <c r="BY69" s="954"/>
      <c r="BZ69" s="954"/>
      <c r="CA69" s="954"/>
      <c r="CB69" s="954"/>
      <c r="CC69" s="954"/>
      <c r="CD69" s="954"/>
      <c r="CE69" s="954"/>
      <c r="CF69" s="954"/>
      <c r="CG69" s="955"/>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47"/>
      <c r="DW69" s="948"/>
      <c r="DX69" s="948"/>
      <c r="DY69" s="948"/>
      <c r="DZ69" s="949"/>
      <c r="EA69" s="246"/>
    </row>
    <row r="70" spans="1:131" s="247" customFormat="1" ht="26.25" customHeight="1" x14ac:dyDescent="0.15">
      <c r="A70" s="261">
        <v>3</v>
      </c>
      <c r="B70" s="963" t="s">
        <v>575</v>
      </c>
      <c r="C70" s="964"/>
      <c r="D70" s="964"/>
      <c r="E70" s="964"/>
      <c r="F70" s="964"/>
      <c r="G70" s="964"/>
      <c r="H70" s="964"/>
      <c r="I70" s="964"/>
      <c r="J70" s="964"/>
      <c r="K70" s="964"/>
      <c r="L70" s="964"/>
      <c r="M70" s="964"/>
      <c r="N70" s="964"/>
      <c r="O70" s="964"/>
      <c r="P70" s="965"/>
      <c r="Q70" s="966">
        <v>116</v>
      </c>
      <c r="R70" s="921"/>
      <c r="S70" s="921"/>
      <c r="T70" s="921"/>
      <c r="U70" s="921"/>
      <c r="V70" s="921">
        <v>72</v>
      </c>
      <c r="W70" s="921"/>
      <c r="X70" s="921"/>
      <c r="Y70" s="921"/>
      <c r="Z70" s="921"/>
      <c r="AA70" s="921">
        <v>44</v>
      </c>
      <c r="AB70" s="921"/>
      <c r="AC70" s="921"/>
      <c r="AD70" s="921"/>
      <c r="AE70" s="921"/>
      <c r="AF70" s="921">
        <v>1019</v>
      </c>
      <c r="AG70" s="921"/>
      <c r="AH70" s="921"/>
      <c r="AI70" s="921"/>
      <c r="AJ70" s="921"/>
      <c r="AK70" s="921" t="s">
        <v>503</v>
      </c>
      <c r="AL70" s="921"/>
      <c r="AM70" s="921"/>
      <c r="AN70" s="921"/>
      <c r="AO70" s="921"/>
      <c r="AP70" s="921">
        <v>52</v>
      </c>
      <c r="AQ70" s="921"/>
      <c r="AR70" s="921"/>
      <c r="AS70" s="921"/>
      <c r="AT70" s="921"/>
      <c r="AU70" s="921">
        <v>2</v>
      </c>
      <c r="AV70" s="921"/>
      <c r="AW70" s="921"/>
      <c r="AX70" s="921"/>
      <c r="AY70" s="921"/>
      <c r="AZ70" s="967"/>
      <c r="BA70" s="967"/>
      <c r="BB70" s="967"/>
      <c r="BC70" s="967"/>
      <c r="BD70" s="968"/>
      <c r="BE70" s="265"/>
      <c r="BF70" s="265"/>
      <c r="BG70" s="265"/>
      <c r="BH70" s="265"/>
      <c r="BI70" s="265"/>
      <c r="BJ70" s="265"/>
      <c r="BK70" s="265"/>
      <c r="BL70" s="265"/>
      <c r="BM70" s="265"/>
      <c r="BN70" s="265"/>
      <c r="BO70" s="265"/>
      <c r="BP70" s="265"/>
      <c r="BQ70" s="262">
        <v>64</v>
      </c>
      <c r="BR70" s="267"/>
      <c r="BS70" s="953"/>
      <c r="BT70" s="954"/>
      <c r="BU70" s="954"/>
      <c r="BV70" s="954"/>
      <c r="BW70" s="954"/>
      <c r="BX70" s="954"/>
      <c r="BY70" s="954"/>
      <c r="BZ70" s="954"/>
      <c r="CA70" s="954"/>
      <c r="CB70" s="954"/>
      <c r="CC70" s="954"/>
      <c r="CD70" s="954"/>
      <c r="CE70" s="954"/>
      <c r="CF70" s="954"/>
      <c r="CG70" s="955"/>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47"/>
      <c r="DW70" s="948"/>
      <c r="DX70" s="948"/>
      <c r="DY70" s="948"/>
      <c r="DZ70" s="949"/>
      <c r="EA70" s="246"/>
    </row>
    <row r="71" spans="1:131" s="247" customFormat="1" ht="26.25" customHeight="1" x14ac:dyDescent="0.15">
      <c r="A71" s="261">
        <v>4</v>
      </c>
      <c r="B71" s="963" t="s">
        <v>576</v>
      </c>
      <c r="C71" s="964"/>
      <c r="D71" s="964"/>
      <c r="E71" s="964"/>
      <c r="F71" s="964"/>
      <c r="G71" s="964"/>
      <c r="H71" s="964"/>
      <c r="I71" s="964"/>
      <c r="J71" s="964"/>
      <c r="K71" s="964"/>
      <c r="L71" s="964"/>
      <c r="M71" s="964"/>
      <c r="N71" s="964"/>
      <c r="O71" s="964"/>
      <c r="P71" s="965"/>
      <c r="Q71" s="966">
        <v>1326</v>
      </c>
      <c r="R71" s="921"/>
      <c r="S71" s="921"/>
      <c r="T71" s="921"/>
      <c r="U71" s="921"/>
      <c r="V71" s="921">
        <v>1312</v>
      </c>
      <c r="W71" s="921"/>
      <c r="X71" s="921"/>
      <c r="Y71" s="921"/>
      <c r="Z71" s="921"/>
      <c r="AA71" s="921">
        <v>14</v>
      </c>
      <c r="AB71" s="921"/>
      <c r="AC71" s="921"/>
      <c r="AD71" s="921"/>
      <c r="AE71" s="921"/>
      <c r="AF71" s="921">
        <v>14</v>
      </c>
      <c r="AG71" s="921"/>
      <c r="AH71" s="921"/>
      <c r="AI71" s="921"/>
      <c r="AJ71" s="921"/>
      <c r="AK71" s="921">
        <v>100</v>
      </c>
      <c r="AL71" s="921"/>
      <c r="AM71" s="921"/>
      <c r="AN71" s="921"/>
      <c r="AO71" s="921"/>
      <c r="AP71" s="921">
        <v>818</v>
      </c>
      <c r="AQ71" s="921"/>
      <c r="AR71" s="921"/>
      <c r="AS71" s="921"/>
      <c r="AT71" s="921"/>
      <c r="AU71" s="921">
        <v>218</v>
      </c>
      <c r="AV71" s="921"/>
      <c r="AW71" s="921"/>
      <c r="AX71" s="921"/>
      <c r="AY71" s="921"/>
      <c r="AZ71" s="967"/>
      <c r="BA71" s="967"/>
      <c r="BB71" s="967"/>
      <c r="BC71" s="967"/>
      <c r="BD71" s="968"/>
      <c r="BE71" s="265"/>
      <c r="BF71" s="265"/>
      <c r="BG71" s="265"/>
      <c r="BH71" s="265"/>
      <c r="BI71" s="265"/>
      <c r="BJ71" s="265"/>
      <c r="BK71" s="265"/>
      <c r="BL71" s="265"/>
      <c r="BM71" s="265"/>
      <c r="BN71" s="265"/>
      <c r="BO71" s="265"/>
      <c r="BP71" s="265"/>
      <c r="BQ71" s="262">
        <v>65</v>
      </c>
      <c r="BR71" s="267"/>
      <c r="BS71" s="953"/>
      <c r="BT71" s="954"/>
      <c r="BU71" s="954"/>
      <c r="BV71" s="954"/>
      <c r="BW71" s="954"/>
      <c r="BX71" s="954"/>
      <c r="BY71" s="954"/>
      <c r="BZ71" s="954"/>
      <c r="CA71" s="954"/>
      <c r="CB71" s="954"/>
      <c r="CC71" s="954"/>
      <c r="CD71" s="954"/>
      <c r="CE71" s="954"/>
      <c r="CF71" s="954"/>
      <c r="CG71" s="955"/>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47"/>
      <c r="DW71" s="948"/>
      <c r="DX71" s="948"/>
      <c r="DY71" s="948"/>
      <c r="DZ71" s="949"/>
      <c r="EA71" s="246"/>
    </row>
    <row r="72" spans="1:131" s="247" customFormat="1" ht="26.25" customHeight="1" x14ac:dyDescent="0.15">
      <c r="A72" s="261">
        <v>5</v>
      </c>
      <c r="B72" s="963" t="s">
        <v>577</v>
      </c>
      <c r="C72" s="964"/>
      <c r="D72" s="964"/>
      <c r="E72" s="964"/>
      <c r="F72" s="964"/>
      <c r="G72" s="964"/>
      <c r="H72" s="964"/>
      <c r="I72" s="964"/>
      <c r="J72" s="964"/>
      <c r="K72" s="964"/>
      <c r="L72" s="964"/>
      <c r="M72" s="964"/>
      <c r="N72" s="964"/>
      <c r="O72" s="964"/>
      <c r="P72" s="965"/>
      <c r="Q72" s="966">
        <v>510</v>
      </c>
      <c r="R72" s="921"/>
      <c r="S72" s="921"/>
      <c r="T72" s="921"/>
      <c r="U72" s="921"/>
      <c r="V72" s="921">
        <v>474</v>
      </c>
      <c r="W72" s="921"/>
      <c r="X72" s="921"/>
      <c r="Y72" s="921"/>
      <c r="Z72" s="921"/>
      <c r="AA72" s="921">
        <v>35</v>
      </c>
      <c r="AB72" s="921"/>
      <c r="AC72" s="921"/>
      <c r="AD72" s="921"/>
      <c r="AE72" s="921"/>
      <c r="AF72" s="921">
        <v>35</v>
      </c>
      <c r="AG72" s="921"/>
      <c r="AH72" s="921"/>
      <c r="AI72" s="921"/>
      <c r="AJ72" s="921"/>
      <c r="AK72" s="921">
        <v>24</v>
      </c>
      <c r="AL72" s="921"/>
      <c r="AM72" s="921"/>
      <c r="AN72" s="921"/>
      <c r="AO72" s="921"/>
      <c r="AP72" s="921" t="s">
        <v>503</v>
      </c>
      <c r="AQ72" s="921"/>
      <c r="AR72" s="921"/>
      <c r="AS72" s="921"/>
      <c r="AT72" s="921"/>
      <c r="AU72" s="921" t="s">
        <v>503</v>
      </c>
      <c r="AV72" s="921"/>
      <c r="AW72" s="921"/>
      <c r="AX72" s="921"/>
      <c r="AY72" s="921"/>
      <c r="AZ72" s="967"/>
      <c r="BA72" s="967"/>
      <c r="BB72" s="967"/>
      <c r="BC72" s="967"/>
      <c r="BD72" s="968"/>
      <c r="BE72" s="265"/>
      <c r="BF72" s="265"/>
      <c r="BG72" s="265"/>
      <c r="BH72" s="265"/>
      <c r="BI72" s="265"/>
      <c r="BJ72" s="265"/>
      <c r="BK72" s="265"/>
      <c r="BL72" s="265"/>
      <c r="BM72" s="265"/>
      <c r="BN72" s="265"/>
      <c r="BO72" s="265"/>
      <c r="BP72" s="265"/>
      <c r="BQ72" s="262">
        <v>66</v>
      </c>
      <c r="BR72" s="267"/>
      <c r="BS72" s="953"/>
      <c r="BT72" s="954"/>
      <c r="BU72" s="954"/>
      <c r="BV72" s="954"/>
      <c r="BW72" s="954"/>
      <c r="BX72" s="954"/>
      <c r="BY72" s="954"/>
      <c r="BZ72" s="954"/>
      <c r="CA72" s="954"/>
      <c r="CB72" s="954"/>
      <c r="CC72" s="954"/>
      <c r="CD72" s="954"/>
      <c r="CE72" s="954"/>
      <c r="CF72" s="954"/>
      <c r="CG72" s="955"/>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47"/>
      <c r="DW72" s="948"/>
      <c r="DX72" s="948"/>
      <c r="DY72" s="948"/>
      <c r="DZ72" s="949"/>
      <c r="EA72" s="246"/>
    </row>
    <row r="73" spans="1:131" s="247" customFormat="1" ht="26.25" customHeight="1" x14ac:dyDescent="0.15">
      <c r="A73" s="261">
        <v>6</v>
      </c>
      <c r="B73" s="963" t="s">
        <v>578</v>
      </c>
      <c r="C73" s="964"/>
      <c r="D73" s="964"/>
      <c r="E73" s="964"/>
      <c r="F73" s="964"/>
      <c r="G73" s="964"/>
      <c r="H73" s="964"/>
      <c r="I73" s="964"/>
      <c r="J73" s="964"/>
      <c r="K73" s="964"/>
      <c r="L73" s="964"/>
      <c r="M73" s="964"/>
      <c r="N73" s="964"/>
      <c r="O73" s="964"/>
      <c r="P73" s="965"/>
      <c r="Q73" s="966">
        <v>169461</v>
      </c>
      <c r="R73" s="921"/>
      <c r="S73" s="921"/>
      <c r="T73" s="921"/>
      <c r="U73" s="921"/>
      <c r="V73" s="921">
        <v>164687</v>
      </c>
      <c r="W73" s="921"/>
      <c r="X73" s="921"/>
      <c r="Y73" s="921"/>
      <c r="Z73" s="921"/>
      <c r="AA73" s="921">
        <v>4774</v>
      </c>
      <c r="AB73" s="921"/>
      <c r="AC73" s="921"/>
      <c r="AD73" s="921"/>
      <c r="AE73" s="921"/>
      <c r="AF73" s="921">
        <v>4771</v>
      </c>
      <c r="AG73" s="921"/>
      <c r="AH73" s="921"/>
      <c r="AI73" s="921"/>
      <c r="AJ73" s="921"/>
      <c r="AK73" s="921">
        <v>5487</v>
      </c>
      <c r="AL73" s="921"/>
      <c r="AM73" s="921"/>
      <c r="AN73" s="921"/>
      <c r="AO73" s="921"/>
      <c r="AP73" s="921" t="s">
        <v>503</v>
      </c>
      <c r="AQ73" s="921"/>
      <c r="AR73" s="921"/>
      <c r="AS73" s="921"/>
      <c r="AT73" s="921"/>
      <c r="AU73" s="921" t="s">
        <v>503</v>
      </c>
      <c r="AV73" s="921"/>
      <c r="AW73" s="921"/>
      <c r="AX73" s="921"/>
      <c r="AY73" s="921"/>
      <c r="AZ73" s="967" t="s">
        <v>584</v>
      </c>
      <c r="BA73" s="967"/>
      <c r="BB73" s="967"/>
      <c r="BC73" s="967"/>
      <c r="BD73" s="968"/>
      <c r="BE73" s="265"/>
      <c r="BF73" s="265"/>
      <c r="BG73" s="265"/>
      <c r="BH73" s="265"/>
      <c r="BI73" s="265"/>
      <c r="BJ73" s="265"/>
      <c r="BK73" s="265"/>
      <c r="BL73" s="265"/>
      <c r="BM73" s="265"/>
      <c r="BN73" s="265"/>
      <c r="BO73" s="265"/>
      <c r="BP73" s="265"/>
      <c r="BQ73" s="262">
        <v>67</v>
      </c>
      <c r="BR73" s="267"/>
      <c r="BS73" s="953"/>
      <c r="BT73" s="954"/>
      <c r="BU73" s="954"/>
      <c r="BV73" s="954"/>
      <c r="BW73" s="954"/>
      <c r="BX73" s="954"/>
      <c r="BY73" s="954"/>
      <c r="BZ73" s="954"/>
      <c r="CA73" s="954"/>
      <c r="CB73" s="954"/>
      <c r="CC73" s="954"/>
      <c r="CD73" s="954"/>
      <c r="CE73" s="954"/>
      <c r="CF73" s="954"/>
      <c r="CG73" s="955"/>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47"/>
      <c r="DW73" s="948"/>
      <c r="DX73" s="948"/>
      <c r="DY73" s="948"/>
      <c r="DZ73" s="949"/>
      <c r="EA73" s="246"/>
    </row>
    <row r="74" spans="1:131" s="247" customFormat="1" ht="26.25" customHeight="1" x14ac:dyDescent="0.15">
      <c r="A74" s="261">
        <v>7</v>
      </c>
      <c r="B74" s="963" t="s">
        <v>579</v>
      </c>
      <c r="C74" s="964"/>
      <c r="D74" s="964"/>
      <c r="E74" s="964"/>
      <c r="F74" s="964"/>
      <c r="G74" s="964"/>
      <c r="H74" s="964"/>
      <c r="I74" s="964"/>
      <c r="J74" s="964"/>
      <c r="K74" s="964"/>
      <c r="L74" s="964"/>
      <c r="M74" s="964"/>
      <c r="N74" s="964"/>
      <c r="O74" s="964"/>
      <c r="P74" s="965"/>
      <c r="Q74" s="966">
        <v>9725</v>
      </c>
      <c r="R74" s="921"/>
      <c r="S74" s="921"/>
      <c r="T74" s="921"/>
      <c r="U74" s="921"/>
      <c r="V74" s="921">
        <v>8703</v>
      </c>
      <c r="W74" s="921"/>
      <c r="X74" s="921"/>
      <c r="Y74" s="921"/>
      <c r="Z74" s="921"/>
      <c r="AA74" s="921">
        <v>1021</v>
      </c>
      <c r="AB74" s="921"/>
      <c r="AC74" s="921"/>
      <c r="AD74" s="921"/>
      <c r="AE74" s="921"/>
      <c r="AF74" s="921">
        <v>1021</v>
      </c>
      <c r="AG74" s="921"/>
      <c r="AH74" s="921"/>
      <c r="AI74" s="921"/>
      <c r="AJ74" s="921"/>
      <c r="AK74" s="921" t="s">
        <v>503</v>
      </c>
      <c r="AL74" s="921"/>
      <c r="AM74" s="921"/>
      <c r="AN74" s="921"/>
      <c r="AO74" s="921"/>
      <c r="AP74" s="921" t="s">
        <v>503</v>
      </c>
      <c r="AQ74" s="921"/>
      <c r="AR74" s="921"/>
      <c r="AS74" s="921"/>
      <c r="AT74" s="921"/>
      <c r="AU74" s="921" t="s">
        <v>503</v>
      </c>
      <c r="AV74" s="921"/>
      <c r="AW74" s="921"/>
      <c r="AX74" s="921"/>
      <c r="AY74" s="921"/>
      <c r="AZ74" s="967"/>
      <c r="BA74" s="967"/>
      <c r="BB74" s="967"/>
      <c r="BC74" s="967"/>
      <c r="BD74" s="968"/>
      <c r="BE74" s="265"/>
      <c r="BF74" s="265"/>
      <c r="BG74" s="265"/>
      <c r="BH74" s="265"/>
      <c r="BI74" s="265"/>
      <c r="BJ74" s="265"/>
      <c r="BK74" s="265"/>
      <c r="BL74" s="265"/>
      <c r="BM74" s="265"/>
      <c r="BN74" s="265"/>
      <c r="BO74" s="265"/>
      <c r="BP74" s="265"/>
      <c r="BQ74" s="262">
        <v>68</v>
      </c>
      <c r="BR74" s="267"/>
      <c r="BS74" s="953"/>
      <c r="BT74" s="954"/>
      <c r="BU74" s="954"/>
      <c r="BV74" s="954"/>
      <c r="BW74" s="954"/>
      <c r="BX74" s="954"/>
      <c r="BY74" s="954"/>
      <c r="BZ74" s="954"/>
      <c r="CA74" s="954"/>
      <c r="CB74" s="954"/>
      <c r="CC74" s="954"/>
      <c r="CD74" s="954"/>
      <c r="CE74" s="954"/>
      <c r="CF74" s="954"/>
      <c r="CG74" s="955"/>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47"/>
      <c r="DW74" s="948"/>
      <c r="DX74" s="948"/>
      <c r="DY74" s="948"/>
      <c r="DZ74" s="949"/>
      <c r="EA74" s="246"/>
    </row>
    <row r="75" spans="1:131" s="247" customFormat="1" ht="26.25" customHeight="1" x14ac:dyDescent="0.15">
      <c r="A75" s="261">
        <v>8</v>
      </c>
      <c r="B75" s="963" t="s">
        <v>580</v>
      </c>
      <c r="C75" s="964"/>
      <c r="D75" s="964"/>
      <c r="E75" s="964"/>
      <c r="F75" s="964"/>
      <c r="G75" s="964"/>
      <c r="H75" s="964"/>
      <c r="I75" s="964"/>
      <c r="J75" s="964"/>
      <c r="K75" s="964"/>
      <c r="L75" s="964"/>
      <c r="M75" s="964"/>
      <c r="N75" s="964"/>
      <c r="O75" s="964"/>
      <c r="P75" s="965"/>
      <c r="Q75" s="969">
        <v>887</v>
      </c>
      <c r="R75" s="970"/>
      <c r="S75" s="970"/>
      <c r="T75" s="970"/>
      <c r="U75" s="920"/>
      <c r="V75" s="971">
        <v>870</v>
      </c>
      <c r="W75" s="970"/>
      <c r="X75" s="970"/>
      <c r="Y75" s="970"/>
      <c r="Z75" s="920"/>
      <c r="AA75" s="971">
        <v>17</v>
      </c>
      <c r="AB75" s="970"/>
      <c r="AC75" s="970"/>
      <c r="AD75" s="970"/>
      <c r="AE75" s="920"/>
      <c r="AF75" s="971">
        <v>17</v>
      </c>
      <c r="AG75" s="970"/>
      <c r="AH75" s="970"/>
      <c r="AI75" s="970"/>
      <c r="AJ75" s="920"/>
      <c r="AK75" s="971">
        <v>10</v>
      </c>
      <c r="AL75" s="970"/>
      <c r="AM75" s="970"/>
      <c r="AN75" s="970"/>
      <c r="AO75" s="920"/>
      <c r="AP75" s="971" t="s">
        <v>503</v>
      </c>
      <c r="AQ75" s="970"/>
      <c r="AR75" s="970"/>
      <c r="AS75" s="970"/>
      <c r="AT75" s="920"/>
      <c r="AU75" s="971" t="s">
        <v>503</v>
      </c>
      <c r="AV75" s="970"/>
      <c r="AW75" s="970"/>
      <c r="AX75" s="970"/>
      <c r="AY75" s="920"/>
      <c r="AZ75" s="967"/>
      <c r="BA75" s="967"/>
      <c r="BB75" s="967"/>
      <c r="BC75" s="967"/>
      <c r="BD75" s="968"/>
      <c r="BE75" s="265"/>
      <c r="BF75" s="265"/>
      <c r="BG75" s="265"/>
      <c r="BH75" s="265"/>
      <c r="BI75" s="265"/>
      <c r="BJ75" s="265"/>
      <c r="BK75" s="265"/>
      <c r="BL75" s="265"/>
      <c r="BM75" s="265"/>
      <c r="BN75" s="265"/>
      <c r="BO75" s="265"/>
      <c r="BP75" s="265"/>
      <c r="BQ75" s="262">
        <v>69</v>
      </c>
      <c r="BR75" s="267"/>
      <c r="BS75" s="953"/>
      <c r="BT75" s="954"/>
      <c r="BU75" s="954"/>
      <c r="BV75" s="954"/>
      <c r="BW75" s="954"/>
      <c r="BX75" s="954"/>
      <c r="BY75" s="954"/>
      <c r="BZ75" s="954"/>
      <c r="CA75" s="954"/>
      <c r="CB75" s="954"/>
      <c r="CC75" s="954"/>
      <c r="CD75" s="954"/>
      <c r="CE75" s="954"/>
      <c r="CF75" s="954"/>
      <c r="CG75" s="955"/>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47"/>
      <c r="DW75" s="948"/>
      <c r="DX75" s="948"/>
      <c r="DY75" s="948"/>
      <c r="DZ75" s="949"/>
      <c r="EA75" s="246"/>
    </row>
    <row r="76" spans="1:131" s="247" customFormat="1" ht="26.25" customHeight="1" x14ac:dyDescent="0.15">
      <c r="A76" s="261">
        <v>9</v>
      </c>
      <c r="B76" s="963" t="s">
        <v>581</v>
      </c>
      <c r="C76" s="964"/>
      <c r="D76" s="964"/>
      <c r="E76" s="964"/>
      <c r="F76" s="964"/>
      <c r="G76" s="964"/>
      <c r="H76" s="964"/>
      <c r="I76" s="964"/>
      <c r="J76" s="964"/>
      <c r="K76" s="964"/>
      <c r="L76" s="964"/>
      <c r="M76" s="964"/>
      <c r="N76" s="964"/>
      <c r="O76" s="964"/>
      <c r="P76" s="965"/>
      <c r="Q76" s="969">
        <v>177</v>
      </c>
      <c r="R76" s="970"/>
      <c r="S76" s="970"/>
      <c r="T76" s="970"/>
      <c r="U76" s="920"/>
      <c r="V76" s="971">
        <v>173</v>
      </c>
      <c r="W76" s="970"/>
      <c r="X76" s="970"/>
      <c r="Y76" s="970"/>
      <c r="Z76" s="920"/>
      <c r="AA76" s="971">
        <v>4</v>
      </c>
      <c r="AB76" s="970"/>
      <c r="AC76" s="970"/>
      <c r="AD76" s="970"/>
      <c r="AE76" s="920"/>
      <c r="AF76" s="971">
        <v>4</v>
      </c>
      <c r="AG76" s="970"/>
      <c r="AH76" s="970"/>
      <c r="AI76" s="970"/>
      <c r="AJ76" s="920"/>
      <c r="AK76" s="971">
        <v>24</v>
      </c>
      <c r="AL76" s="970"/>
      <c r="AM76" s="970"/>
      <c r="AN76" s="970"/>
      <c r="AO76" s="920"/>
      <c r="AP76" s="971" t="s">
        <v>503</v>
      </c>
      <c r="AQ76" s="970"/>
      <c r="AR76" s="970"/>
      <c r="AS76" s="970"/>
      <c r="AT76" s="920"/>
      <c r="AU76" s="971" t="s">
        <v>503</v>
      </c>
      <c r="AV76" s="970"/>
      <c r="AW76" s="970"/>
      <c r="AX76" s="970"/>
      <c r="AY76" s="920"/>
      <c r="AZ76" s="967"/>
      <c r="BA76" s="967"/>
      <c r="BB76" s="967"/>
      <c r="BC76" s="967"/>
      <c r="BD76" s="968"/>
      <c r="BE76" s="265"/>
      <c r="BF76" s="265"/>
      <c r="BG76" s="265"/>
      <c r="BH76" s="265"/>
      <c r="BI76" s="265"/>
      <c r="BJ76" s="265"/>
      <c r="BK76" s="265"/>
      <c r="BL76" s="265"/>
      <c r="BM76" s="265"/>
      <c r="BN76" s="265"/>
      <c r="BO76" s="265"/>
      <c r="BP76" s="265"/>
      <c r="BQ76" s="262">
        <v>70</v>
      </c>
      <c r="BR76" s="267"/>
      <c r="BS76" s="953"/>
      <c r="BT76" s="954"/>
      <c r="BU76" s="954"/>
      <c r="BV76" s="954"/>
      <c r="BW76" s="954"/>
      <c r="BX76" s="954"/>
      <c r="BY76" s="954"/>
      <c r="BZ76" s="954"/>
      <c r="CA76" s="954"/>
      <c r="CB76" s="954"/>
      <c r="CC76" s="954"/>
      <c r="CD76" s="954"/>
      <c r="CE76" s="954"/>
      <c r="CF76" s="954"/>
      <c r="CG76" s="955"/>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47"/>
      <c r="DW76" s="948"/>
      <c r="DX76" s="948"/>
      <c r="DY76" s="948"/>
      <c r="DZ76" s="949"/>
      <c r="EA76" s="246"/>
    </row>
    <row r="77" spans="1:131" s="247" customFormat="1" ht="26.25" customHeight="1" x14ac:dyDescent="0.15">
      <c r="A77" s="261">
        <v>10</v>
      </c>
      <c r="B77" s="963" t="s">
        <v>582</v>
      </c>
      <c r="C77" s="964"/>
      <c r="D77" s="964"/>
      <c r="E77" s="964"/>
      <c r="F77" s="964"/>
      <c r="G77" s="964"/>
      <c r="H77" s="964"/>
      <c r="I77" s="964"/>
      <c r="J77" s="964"/>
      <c r="K77" s="964"/>
      <c r="L77" s="964"/>
      <c r="M77" s="964"/>
      <c r="N77" s="964"/>
      <c r="O77" s="964"/>
      <c r="P77" s="965"/>
      <c r="Q77" s="969">
        <v>8</v>
      </c>
      <c r="R77" s="970"/>
      <c r="S77" s="970"/>
      <c r="T77" s="970"/>
      <c r="U77" s="920"/>
      <c r="V77" s="971">
        <v>6</v>
      </c>
      <c r="W77" s="970"/>
      <c r="X77" s="970"/>
      <c r="Y77" s="970"/>
      <c r="Z77" s="920"/>
      <c r="AA77" s="971">
        <v>2</v>
      </c>
      <c r="AB77" s="970"/>
      <c r="AC77" s="970"/>
      <c r="AD77" s="970"/>
      <c r="AE77" s="920"/>
      <c r="AF77" s="971">
        <v>2</v>
      </c>
      <c r="AG77" s="970"/>
      <c r="AH77" s="970"/>
      <c r="AI77" s="970"/>
      <c r="AJ77" s="920"/>
      <c r="AK77" s="971" t="s">
        <v>503</v>
      </c>
      <c r="AL77" s="970"/>
      <c r="AM77" s="970"/>
      <c r="AN77" s="970"/>
      <c r="AO77" s="920"/>
      <c r="AP77" s="971" t="s">
        <v>503</v>
      </c>
      <c r="AQ77" s="970"/>
      <c r="AR77" s="970"/>
      <c r="AS77" s="970"/>
      <c r="AT77" s="920"/>
      <c r="AU77" s="971" t="s">
        <v>503</v>
      </c>
      <c r="AV77" s="970"/>
      <c r="AW77" s="970"/>
      <c r="AX77" s="970"/>
      <c r="AY77" s="920"/>
      <c r="AZ77" s="967"/>
      <c r="BA77" s="967"/>
      <c r="BB77" s="967"/>
      <c r="BC77" s="967"/>
      <c r="BD77" s="968"/>
      <c r="BE77" s="265"/>
      <c r="BF77" s="265"/>
      <c r="BG77" s="265"/>
      <c r="BH77" s="265"/>
      <c r="BI77" s="265"/>
      <c r="BJ77" s="265"/>
      <c r="BK77" s="265"/>
      <c r="BL77" s="265"/>
      <c r="BM77" s="265"/>
      <c r="BN77" s="265"/>
      <c r="BO77" s="265"/>
      <c r="BP77" s="265"/>
      <c r="BQ77" s="262">
        <v>71</v>
      </c>
      <c r="BR77" s="267"/>
      <c r="BS77" s="953"/>
      <c r="BT77" s="954"/>
      <c r="BU77" s="954"/>
      <c r="BV77" s="954"/>
      <c r="BW77" s="954"/>
      <c r="BX77" s="954"/>
      <c r="BY77" s="954"/>
      <c r="BZ77" s="954"/>
      <c r="CA77" s="954"/>
      <c r="CB77" s="954"/>
      <c r="CC77" s="954"/>
      <c r="CD77" s="954"/>
      <c r="CE77" s="954"/>
      <c r="CF77" s="954"/>
      <c r="CG77" s="955"/>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47"/>
      <c r="DW77" s="948"/>
      <c r="DX77" s="948"/>
      <c r="DY77" s="948"/>
      <c r="DZ77" s="949"/>
      <c r="EA77" s="246"/>
    </row>
    <row r="78" spans="1:131" s="247" customFormat="1" ht="26.25" customHeight="1" x14ac:dyDescent="0.15">
      <c r="A78" s="261">
        <v>11</v>
      </c>
      <c r="B78" s="963"/>
      <c r="C78" s="964"/>
      <c r="D78" s="964"/>
      <c r="E78" s="964"/>
      <c r="F78" s="964"/>
      <c r="G78" s="964"/>
      <c r="H78" s="964"/>
      <c r="I78" s="964"/>
      <c r="J78" s="964"/>
      <c r="K78" s="964"/>
      <c r="L78" s="964"/>
      <c r="M78" s="964"/>
      <c r="N78" s="964"/>
      <c r="O78" s="964"/>
      <c r="P78" s="965"/>
      <c r="Q78" s="966"/>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1"/>
      <c r="AY78" s="921"/>
      <c r="AZ78" s="967"/>
      <c r="BA78" s="967"/>
      <c r="BB78" s="967"/>
      <c r="BC78" s="967"/>
      <c r="BD78" s="968"/>
      <c r="BE78" s="265"/>
      <c r="BF78" s="265"/>
      <c r="BG78" s="265"/>
      <c r="BH78" s="265"/>
      <c r="BI78" s="265"/>
      <c r="BJ78" s="268"/>
      <c r="BK78" s="268"/>
      <c r="BL78" s="268"/>
      <c r="BM78" s="268"/>
      <c r="BN78" s="268"/>
      <c r="BO78" s="265"/>
      <c r="BP78" s="265"/>
      <c r="BQ78" s="262">
        <v>72</v>
      </c>
      <c r="BR78" s="267"/>
      <c r="BS78" s="953"/>
      <c r="BT78" s="954"/>
      <c r="BU78" s="954"/>
      <c r="BV78" s="954"/>
      <c r="BW78" s="954"/>
      <c r="BX78" s="954"/>
      <c r="BY78" s="954"/>
      <c r="BZ78" s="954"/>
      <c r="CA78" s="954"/>
      <c r="CB78" s="954"/>
      <c r="CC78" s="954"/>
      <c r="CD78" s="954"/>
      <c r="CE78" s="954"/>
      <c r="CF78" s="954"/>
      <c r="CG78" s="955"/>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47"/>
      <c r="DW78" s="948"/>
      <c r="DX78" s="948"/>
      <c r="DY78" s="948"/>
      <c r="DZ78" s="949"/>
      <c r="EA78" s="246"/>
    </row>
    <row r="79" spans="1:131" s="247" customFormat="1" ht="26.25" customHeight="1" x14ac:dyDescent="0.15">
      <c r="A79" s="261">
        <v>12</v>
      </c>
      <c r="B79" s="963"/>
      <c r="C79" s="964"/>
      <c r="D79" s="964"/>
      <c r="E79" s="964"/>
      <c r="F79" s="964"/>
      <c r="G79" s="964"/>
      <c r="H79" s="964"/>
      <c r="I79" s="964"/>
      <c r="J79" s="964"/>
      <c r="K79" s="964"/>
      <c r="L79" s="964"/>
      <c r="M79" s="964"/>
      <c r="N79" s="964"/>
      <c r="O79" s="964"/>
      <c r="P79" s="965"/>
      <c r="Q79" s="966"/>
      <c r="R79" s="921"/>
      <c r="S79" s="921"/>
      <c r="T79" s="921"/>
      <c r="U79" s="921"/>
      <c r="V79" s="921"/>
      <c r="W79" s="921"/>
      <c r="X79" s="921"/>
      <c r="Y79" s="921"/>
      <c r="Z79" s="921"/>
      <c r="AA79" s="921"/>
      <c r="AB79" s="921"/>
      <c r="AC79" s="921"/>
      <c r="AD79" s="921"/>
      <c r="AE79" s="921"/>
      <c r="AF79" s="921"/>
      <c r="AG79" s="921"/>
      <c r="AH79" s="921"/>
      <c r="AI79" s="921"/>
      <c r="AJ79" s="921"/>
      <c r="AK79" s="921"/>
      <c r="AL79" s="921"/>
      <c r="AM79" s="921"/>
      <c r="AN79" s="921"/>
      <c r="AO79" s="921"/>
      <c r="AP79" s="921"/>
      <c r="AQ79" s="921"/>
      <c r="AR79" s="921"/>
      <c r="AS79" s="921"/>
      <c r="AT79" s="921"/>
      <c r="AU79" s="921"/>
      <c r="AV79" s="921"/>
      <c r="AW79" s="921"/>
      <c r="AX79" s="921"/>
      <c r="AY79" s="921"/>
      <c r="AZ79" s="967"/>
      <c r="BA79" s="967"/>
      <c r="BB79" s="967"/>
      <c r="BC79" s="967"/>
      <c r="BD79" s="968"/>
      <c r="BE79" s="265"/>
      <c r="BF79" s="265"/>
      <c r="BG79" s="265"/>
      <c r="BH79" s="265"/>
      <c r="BI79" s="265"/>
      <c r="BJ79" s="268"/>
      <c r="BK79" s="268"/>
      <c r="BL79" s="268"/>
      <c r="BM79" s="268"/>
      <c r="BN79" s="268"/>
      <c r="BO79" s="265"/>
      <c r="BP79" s="265"/>
      <c r="BQ79" s="262">
        <v>73</v>
      </c>
      <c r="BR79" s="267"/>
      <c r="BS79" s="953"/>
      <c r="BT79" s="954"/>
      <c r="BU79" s="954"/>
      <c r="BV79" s="954"/>
      <c r="BW79" s="954"/>
      <c r="BX79" s="954"/>
      <c r="BY79" s="954"/>
      <c r="BZ79" s="954"/>
      <c r="CA79" s="954"/>
      <c r="CB79" s="954"/>
      <c r="CC79" s="954"/>
      <c r="CD79" s="954"/>
      <c r="CE79" s="954"/>
      <c r="CF79" s="954"/>
      <c r="CG79" s="955"/>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47"/>
      <c r="DW79" s="948"/>
      <c r="DX79" s="948"/>
      <c r="DY79" s="948"/>
      <c r="DZ79" s="949"/>
      <c r="EA79" s="246"/>
    </row>
    <row r="80" spans="1:131" s="247" customFormat="1" ht="26.25" customHeight="1" x14ac:dyDescent="0.15">
      <c r="A80" s="261">
        <v>13</v>
      </c>
      <c r="B80" s="963"/>
      <c r="C80" s="964"/>
      <c r="D80" s="964"/>
      <c r="E80" s="964"/>
      <c r="F80" s="964"/>
      <c r="G80" s="964"/>
      <c r="H80" s="964"/>
      <c r="I80" s="964"/>
      <c r="J80" s="964"/>
      <c r="K80" s="964"/>
      <c r="L80" s="964"/>
      <c r="M80" s="964"/>
      <c r="N80" s="964"/>
      <c r="O80" s="964"/>
      <c r="P80" s="965"/>
      <c r="Q80" s="966"/>
      <c r="R80" s="921"/>
      <c r="S80" s="921"/>
      <c r="T80" s="921"/>
      <c r="U80" s="921"/>
      <c r="V80" s="921"/>
      <c r="W80" s="921"/>
      <c r="X80" s="921"/>
      <c r="Y80" s="921"/>
      <c r="Z80" s="921"/>
      <c r="AA80" s="921"/>
      <c r="AB80" s="921"/>
      <c r="AC80" s="921"/>
      <c r="AD80" s="921"/>
      <c r="AE80" s="921"/>
      <c r="AF80" s="921"/>
      <c r="AG80" s="921"/>
      <c r="AH80" s="921"/>
      <c r="AI80" s="921"/>
      <c r="AJ80" s="921"/>
      <c r="AK80" s="921"/>
      <c r="AL80" s="921"/>
      <c r="AM80" s="921"/>
      <c r="AN80" s="921"/>
      <c r="AO80" s="921"/>
      <c r="AP80" s="921"/>
      <c r="AQ80" s="921"/>
      <c r="AR80" s="921"/>
      <c r="AS80" s="921"/>
      <c r="AT80" s="921"/>
      <c r="AU80" s="921"/>
      <c r="AV80" s="921"/>
      <c r="AW80" s="921"/>
      <c r="AX80" s="921"/>
      <c r="AY80" s="921"/>
      <c r="AZ80" s="967"/>
      <c r="BA80" s="967"/>
      <c r="BB80" s="967"/>
      <c r="BC80" s="967"/>
      <c r="BD80" s="968"/>
      <c r="BE80" s="265"/>
      <c r="BF80" s="265"/>
      <c r="BG80" s="265"/>
      <c r="BH80" s="265"/>
      <c r="BI80" s="265"/>
      <c r="BJ80" s="265"/>
      <c r="BK80" s="265"/>
      <c r="BL80" s="265"/>
      <c r="BM80" s="265"/>
      <c r="BN80" s="265"/>
      <c r="BO80" s="265"/>
      <c r="BP80" s="265"/>
      <c r="BQ80" s="262">
        <v>74</v>
      </c>
      <c r="BR80" s="267"/>
      <c r="BS80" s="953"/>
      <c r="BT80" s="954"/>
      <c r="BU80" s="954"/>
      <c r="BV80" s="954"/>
      <c r="BW80" s="954"/>
      <c r="BX80" s="954"/>
      <c r="BY80" s="954"/>
      <c r="BZ80" s="954"/>
      <c r="CA80" s="954"/>
      <c r="CB80" s="954"/>
      <c r="CC80" s="954"/>
      <c r="CD80" s="954"/>
      <c r="CE80" s="954"/>
      <c r="CF80" s="954"/>
      <c r="CG80" s="955"/>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47"/>
      <c r="DW80" s="948"/>
      <c r="DX80" s="948"/>
      <c r="DY80" s="948"/>
      <c r="DZ80" s="949"/>
      <c r="EA80" s="246"/>
    </row>
    <row r="81" spans="1:131" s="247" customFormat="1" ht="26.25" customHeight="1" x14ac:dyDescent="0.15">
      <c r="A81" s="261">
        <v>14</v>
      </c>
      <c r="B81" s="963"/>
      <c r="C81" s="964"/>
      <c r="D81" s="964"/>
      <c r="E81" s="964"/>
      <c r="F81" s="964"/>
      <c r="G81" s="964"/>
      <c r="H81" s="964"/>
      <c r="I81" s="964"/>
      <c r="J81" s="964"/>
      <c r="K81" s="964"/>
      <c r="L81" s="964"/>
      <c r="M81" s="964"/>
      <c r="N81" s="964"/>
      <c r="O81" s="964"/>
      <c r="P81" s="965"/>
      <c r="Q81" s="966"/>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1"/>
      <c r="AY81" s="921"/>
      <c r="AZ81" s="967"/>
      <c r="BA81" s="967"/>
      <c r="BB81" s="967"/>
      <c r="BC81" s="967"/>
      <c r="BD81" s="968"/>
      <c r="BE81" s="265"/>
      <c r="BF81" s="265"/>
      <c r="BG81" s="265"/>
      <c r="BH81" s="265"/>
      <c r="BI81" s="265"/>
      <c r="BJ81" s="265"/>
      <c r="BK81" s="265"/>
      <c r="BL81" s="265"/>
      <c r="BM81" s="265"/>
      <c r="BN81" s="265"/>
      <c r="BO81" s="265"/>
      <c r="BP81" s="265"/>
      <c r="BQ81" s="262">
        <v>75</v>
      </c>
      <c r="BR81" s="267"/>
      <c r="BS81" s="953"/>
      <c r="BT81" s="954"/>
      <c r="BU81" s="954"/>
      <c r="BV81" s="954"/>
      <c r="BW81" s="954"/>
      <c r="BX81" s="954"/>
      <c r="BY81" s="954"/>
      <c r="BZ81" s="954"/>
      <c r="CA81" s="954"/>
      <c r="CB81" s="954"/>
      <c r="CC81" s="954"/>
      <c r="CD81" s="954"/>
      <c r="CE81" s="954"/>
      <c r="CF81" s="954"/>
      <c r="CG81" s="955"/>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47"/>
      <c r="DW81" s="948"/>
      <c r="DX81" s="948"/>
      <c r="DY81" s="948"/>
      <c r="DZ81" s="949"/>
      <c r="EA81" s="246"/>
    </row>
    <row r="82" spans="1:131" s="247" customFormat="1" ht="26.25" customHeight="1" x14ac:dyDescent="0.15">
      <c r="A82" s="261">
        <v>15</v>
      </c>
      <c r="B82" s="963"/>
      <c r="C82" s="964"/>
      <c r="D82" s="964"/>
      <c r="E82" s="964"/>
      <c r="F82" s="964"/>
      <c r="G82" s="964"/>
      <c r="H82" s="964"/>
      <c r="I82" s="964"/>
      <c r="J82" s="964"/>
      <c r="K82" s="964"/>
      <c r="L82" s="964"/>
      <c r="M82" s="964"/>
      <c r="N82" s="964"/>
      <c r="O82" s="964"/>
      <c r="P82" s="965"/>
      <c r="Q82" s="966"/>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67"/>
      <c r="BA82" s="967"/>
      <c r="BB82" s="967"/>
      <c r="BC82" s="967"/>
      <c r="BD82" s="968"/>
      <c r="BE82" s="265"/>
      <c r="BF82" s="265"/>
      <c r="BG82" s="265"/>
      <c r="BH82" s="265"/>
      <c r="BI82" s="265"/>
      <c r="BJ82" s="265"/>
      <c r="BK82" s="265"/>
      <c r="BL82" s="265"/>
      <c r="BM82" s="265"/>
      <c r="BN82" s="265"/>
      <c r="BO82" s="265"/>
      <c r="BP82" s="265"/>
      <c r="BQ82" s="262">
        <v>76</v>
      </c>
      <c r="BR82" s="267"/>
      <c r="BS82" s="953"/>
      <c r="BT82" s="954"/>
      <c r="BU82" s="954"/>
      <c r="BV82" s="954"/>
      <c r="BW82" s="954"/>
      <c r="BX82" s="954"/>
      <c r="BY82" s="954"/>
      <c r="BZ82" s="954"/>
      <c r="CA82" s="954"/>
      <c r="CB82" s="954"/>
      <c r="CC82" s="954"/>
      <c r="CD82" s="954"/>
      <c r="CE82" s="954"/>
      <c r="CF82" s="954"/>
      <c r="CG82" s="955"/>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47"/>
      <c r="DW82" s="948"/>
      <c r="DX82" s="948"/>
      <c r="DY82" s="948"/>
      <c r="DZ82" s="949"/>
      <c r="EA82" s="246"/>
    </row>
    <row r="83" spans="1:131" s="247" customFormat="1" ht="26.25" customHeight="1" x14ac:dyDescent="0.15">
      <c r="A83" s="261">
        <v>16</v>
      </c>
      <c r="B83" s="963"/>
      <c r="C83" s="964"/>
      <c r="D83" s="964"/>
      <c r="E83" s="964"/>
      <c r="F83" s="964"/>
      <c r="G83" s="964"/>
      <c r="H83" s="964"/>
      <c r="I83" s="964"/>
      <c r="J83" s="964"/>
      <c r="K83" s="964"/>
      <c r="L83" s="964"/>
      <c r="M83" s="964"/>
      <c r="N83" s="964"/>
      <c r="O83" s="964"/>
      <c r="P83" s="965"/>
      <c r="Q83" s="966"/>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1"/>
      <c r="AY83" s="921"/>
      <c r="AZ83" s="967"/>
      <c r="BA83" s="967"/>
      <c r="BB83" s="967"/>
      <c r="BC83" s="967"/>
      <c r="BD83" s="968"/>
      <c r="BE83" s="265"/>
      <c r="BF83" s="265"/>
      <c r="BG83" s="265"/>
      <c r="BH83" s="265"/>
      <c r="BI83" s="265"/>
      <c r="BJ83" s="265"/>
      <c r="BK83" s="265"/>
      <c r="BL83" s="265"/>
      <c r="BM83" s="265"/>
      <c r="BN83" s="265"/>
      <c r="BO83" s="265"/>
      <c r="BP83" s="265"/>
      <c r="BQ83" s="262">
        <v>77</v>
      </c>
      <c r="BR83" s="267"/>
      <c r="BS83" s="953"/>
      <c r="BT83" s="954"/>
      <c r="BU83" s="954"/>
      <c r="BV83" s="954"/>
      <c r="BW83" s="954"/>
      <c r="BX83" s="954"/>
      <c r="BY83" s="954"/>
      <c r="BZ83" s="954"/>
      <c r="CA83" s="954"/>
      <c r="CB83" s="954"/>
      <c r="CC83" s="954"/>
      <c r="CD83" s="954"/>
      <c r="CE83" s="954"/>
      <c r="CF83" s="954"/>
      <c r="CG83" s="955"/>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47"/>
      <c r="DW83" s="948"/>
      <c r="DX83" s="948"/>
      <c r="DY83" s="948"/>
      <c r="DZ83" s="949"/>
      <c r="EA83" s="246"/>
    </row>
    <row r="84" spans="1:131" s="247" customFormat="1" ht="26.25" customHeight="1" x14ac:dyDescent="0.15">
      <c r="A84" s="261">
        <v>17</v>
      </c>
      <c r="B84" s="963"/>
      <c r="C84" s="964"/>
      <c r="D84" s="964"/>
      <c r="E84" s="964"/>
      <c r="F84" s="964"/>
      <c r="G84" s="964"/>
      <c r="H84" s="964"/>
      <c r="I84" s="964"/>
      <c r="J84" s="964"/>
      <c r="K84" s="964"/>
      <c r="L84" s="964"/>
      <c r="M84" s="964"/>
      <c r="N84" s="964"/>
      <c r="O84" s="964"/>
      <c r="P84" s="965"/>
      <c r="Q84" s="966"/>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1"/>
      <c r="AY84" s="921"/>
      <c r="AZ84" s="967"/>
      <c r="BA84" s="967"/>
      <c r="BB84" s="967"/>
      <c r="BC84" s="967"/>
      <c r="BD84" s="968"/>
      <c r="BE84" s="265"/>
      <c r="BF84" s="265"/>
      <c r="BG84" s="265"/>
      <c r="BH84" s="265"/>
      <c r="BI84" s="265"/>
      <c r="BJ84" s="265"/>
      <c r="BK84" s="265"/>
      <c r="BL84" s="265"/>
      <c r="BM84" s="265"/>
      <c r="BN84" s="265"/>
      <c r="BO84" s="265"/>
      <c r="BP84" s="265"/>
      <c r="BQ84" s="262">
        <v>78</v>
      </c>
      <c r="BR84" s="267"/>
      <c r="BS84" s="953"/>
      <c r="BT84" s="954"/>
      <c r="BU84" s="954"/>
      <c r="BV84" s="954"/>
      <c r="BW84" s="954"/>
      <c r="BX84" s="954"/>
      <c r="BY84" s="954"/>
      <c r="BZ84" s="954"/>
      <c r="CA84" s="954"/>
      <c r="CB84" s="954"/>
      <c r="CC84" s="954"/>
      <c r="CD84" s="954"/>
      <c r="CE84" s="954"/>
      <c r="CF84" s="954"/>
      <c r="CG84" s="955"/>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47"/>
      <c r="DW84" s="948"/>
      <c r="DX84" s="948"/>
      <c r="DY84" s="948"/>
      <c r="DZ84" s="949"/>
      <c r="EA84" s="246"/>
    </row>
    <row r="85" spans="1:131" s="247" customFormat="1" ht="26.25" customHeight="1" x14ac:dyDescent="0.15">
      <c r="A85" s="261">
        <v>18</v>
      </c>
      <c r="B85" s="963"/>
      <c r="C85" s="964"/>
      <c r="D85" s="964"/>
      <c r="E85" s="964"/>
      <c r="F85" s="964"/>
      <c r="G85" s="964"/>
      <c r="H85" s="964"/>
      <c r="I85" s="964"/>
      <c r="J85" s="964"/>
      <c r="K85" s="964"/>
      <c r="L85" s="964"/>
      <c r="M85" s="964"/>
      <c r="N85" s="964"/>
      <c r="O85" s="964"/>
      <c r="P85" s="965"/>
      <c r="Q85" s="966"/>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1"/>
      <c r="AY85" s="921"/>
      <c r="AZ85" s="967"/>
      <c r="BA85" s="967"/>
      <c r="BB85" s="967"/>
      <c r="BC85" s="967"/>
      <c r="BD85" s="968"/>
      <c r="BE85" s="265"/>
      <c r="BF85" s="265"/>
      <c r="BG85" s="265"/>
      <c r="BH85" s="265"/>
      <c r="BI85" s="265"/>
      <c r="BJ85" s="265"/>
      <c r="BK85" s="265"/>
      <c r="BL85" s="265"/>
      <c r="BM85" s="265"/>
      <c r="BN85" s="265"/>
      <c r="BO85" s="265"/>
      <c r="BP85" s="265"/>
      <c r="BQ85" s="262">
        <v>79</v>
      </c>
      <c r="BR85" s="267"/>
      <c r="BS85" s="953"/>
      <c r="BT85" s="954"/>
      <c r="BU85" s="954"/>
      <c r="BV85" s="954"/>
      <c r="BW85" s="954"/>
      <c r="BX85" s="954"/>
      <c r="BY85" s="954"/>
      <c r="BZ85" s="954"/>
      <c r="CA85" s="954"/>
      <c r="CB85" s="954"/>
      <c r="CC85" s="954"/>
      <c r="CD85" s="954"/>
      <c r="CE85" s="954"/>
      <c r="CF85" s="954"/>
      <c r="CG85" s="955"/>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47"/>
      <c r="DW85" s="948"/>
      <c r="DX85" s="948"/>
      <c r="DY85" s="948"/>
      <c r="DZ85" s="949"/>
      <c r="EA85" s="246"/>
    </row>
    <row r="86" spans="1:131" s="247" customFormat="1" ht="26.25" customHeight="1" x14ac:dyDescent="0.15">
      <c r="A86" s="261">
        <v>19</v>
      </c>
      <c r="B86" s="963"/>
      <c r="C86" s="964"/>
      <c r="D86" s="964"/>
      <c r="E86" s="964"/>
      <c r="F86" s="964"/>
      <c r="G86" s="964"/>
      <c r="H86" s="964"/>
      <c r="I86" s="964"/>
      <c r="J86" s="964"/>
      <c r="K86" s="964"/>
      <c r="L86" s="964"/>
      <c r="M86" s="964"/>
      <c r="N86" s="964"/>
      <c r="O86" s="964"/>
      <c r="P86" s="965"/>
      <c r="Q86" s="966"/>
      <c r="R86" s="921"/>
      <c r="S86" s="921"/>
      <c r="T86" s="921"/>
      <c r="U86" s="921"/>
      <c r="V86" s="921"/>
      <c r="W86" s="921"/>
      <c r="X86" s="921"/>
      <c r="Y86" s="921"/>
      <c r="Z86" s="921"/>
      <c r="AA86" s="921"/>
      <c r="AB86" s="921"/>
      <c r="AC86" s="921"/>
      <c r="AD86" s="921"/>
      <c r="AE86" s="921"/>
      <c r="AF86" s="921"/>
      <c r="AG86" s="921"/>
      <c r="AH86" s="921"/>
      <c r="AI86" s="921"/>
      <c r="AJ86" s="921"/>
      <c r="AK86" s="921"/>
      <c r="AL86" s="921"/>
      <c r="AM86" s="921"/>
      <c r="AN86" s="921"/>
      <c r="AO86" s="921"/>
      <c r="AP86" s="921"/>
      <c r="AQ86" s="921"/>
      <c r="AR86" s="921"/>
      <c r="AS86" s="921"/>
      <c r="AT86" s="921"/>
      <c r="AU86" s="921"/>
      <c r="AV86" s="921"/>
      <c r="AW86" s="921"/>
      <c r="AX86" s="921"/>
      <c r="AY86" s="921"/>
      <c r="AZ86" s="967"/>
      <c r="BA86" s="967"/>
      <c r="BB86" s="967"/>
      <c r="BC86" s="967"/>
      <c r="BD86" s="968"/>
      <c r="BE86" s="265"/>
      <c r="BF86" s="265"/>
      <c r="BG86" s="265"/>
      <c r="BH86" s="265"/>
      <c r="BI86" s="265"/>
      <c r="BJ86" s="265"/>
      <c r="BK86" s="265"/>
      <c r="BL86" s="265"/>
      <c r="BM86" s="265"/>
      <c r="BN86" s="265"/>
      <c r="BO86" s="265"/>
      <c r="BP86" s="265"/>
      <c r="BQ86" s="262">
        <v>80</v>
      </c>
      <c r="BR86" s="267"/>
      <c r="BS86" s="953"/>
      <c r="BT86" s="954"/>
      <c r="BU86" s="954"/>
      <c r="BV86" s="954"/>
      <c r="BW86" s="954"/>
      <c r="BX86" s="954"/>
      <c r="BY86" s="954"/>
      <c r="BZ86" s="954"/>
      <c r="CA86" s="954"/>
      <c r="CB86" s="954"/>
      <c r="CC86" s="954"/>
      <c r="CD86" s="954"/>
      <c r="CE86" s="954"/>
      <c r="CF86" s="954"/>
      <c r="CG86" s="955"/>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47"/>
      <c r="DW86" s="948"/>
      <c r="DX86" s="948"/>
      <c r="DY86" s="948"/>
      <c r="DZ86" s="949"/>
      <c r="EA86" s="246"/>
    </row>
    <row r="87" spans="1:131" s="247" customFormat="1" ht="26.25" customHeight="1" x14ac:dyDescent="0.15">
      <c r="A87" s="269">
        <v>20</v>
      </c>
      <c r="B87" s="972"/>
      <c r="C87" s="973"/>
      <c r="D87" s="973"/>
      <c r="E87" s="973"/>
      <c r="F87" s="973"/>
      <c r="G87" s="973"/>
      <c r="H87" s="973"/>
      <c r="I87" s="973"/>
      <c r="J87" s="973"/>
      <c r="K87" s="973"/>
      <c r="L87" s="973"/>
      <c r="M87" s="973"/>
      <c r="N87" s="973"/>
      <c r="O87" s="973"/>
      <c r="P87" s="974"/>
      <c r="Q87" s="975"/>
      <c r="R87" s="976"/>
      <c r="S87" s="976"/>
      <c r="T87" s="976"/>
      <c r="U87" s="976"/>
      <c r="V87" s="976"/>
      <c r="W87" s="976"/>
      <c r="X87" s="976"/>
      <c r="Y87" s="976"/>
      <c r="Z87" s="976"/>
      <c r="AA87" s="976"/>
      <c r="AB87" s="976"/>
      <c r="AC87" s="976"/>
      <c r="AD87" s="976"/>
      <c r="AE87" s="976"/>
      <c r="AF87" s="976"/>
      <c r="AG87" s="976"/>
      <c r="AH87" s="976"/>
      <c r="AI87" s="976"/>
      <c r="AJ87" s="976"/>
      <c r="AK87" s="976"/>
      <c r="AL87" s="976"/>
      <c r="AM87" s="976"/>
      <c r="AN87" s="976"/>
      <c r="AO87" s="976"/>
      <c r="AP87" s="976"/>
      <c r="AQ87" s="976"/>
      <c r="AR87" s="976"/>
      <c r="AS87" s="976"/>
      <c r="AT87" s="976"/>
      <c r="AU87" s="976"/>
      <c r="AV87" s="976"/>
      <c r="AW87" s="976"/>
      <c r="AX87" s="976"/>
      <c r="AY87" s="976"/>
      <c r="AZ87" s="977"/>
      <c r="BA87" s="977"/>
      <c r="BB87" s="977"/>
      <c r="BC87" s="977"/>
      <c r="BD87" s="978"/>
      <c r="BE87" s="265"/>
      <c r="BF87" s="265"/>
      <c r="BG87" s="265"/>
      <c r="BH87" s="265"/>
      <c r="BI87" s="265"/>
      <c r="BJ87" s="265"/>
      <c r="BK87" s="265"/>
      <c r="BL87" s="265"/>
      <c r="BM87" s="265"/>
      <c r="BN87" s="265"/>
      <c r="BO87" s="265"/>
      <c r="BP87" s="265"/>
      <c r="BQ87" s="262">
        <v>81</v>
      </c>
      <c r="BR87" s="267"/>
      <c r="BS87" s="953"/>
      <c r="BT87" s="954"/>
      <c r="BU87" s="954"/>
      <c r="BV87" s="954"/>
      <c r="BW87" s="954"/>
      <c r="BX87" s="954"/>
      <c r="BY87" s="954"/>
      <c r="BZ87" s="954"/>
      <c r="CA87" s="954"/>
      <c r="CB87" s="954"/>
      <c r="CC87" s="954"/>
      <c r="CD87" s="954"/>
      <c r="CE87" s="954"/>
      <c r="CF87" s="954"/>
      <c r="CG87" s="955"/>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47"/>
      <c r="DW87" s="948"/>
      <c r="DX87" s="948"/>
      <c r="DY87" s="948"/>
      <c r="DZ87" s="949"/>
      <c r="EA87" s="246"/>
    </row>
    <row r="88" spans="1:131" s="247" customFormat="1" ht="26.25" customHeight="1" thickBot="1" x14ac:dyDescent="0.2">
      <c r="A88" s="264" t="s">
        <v>381</v>
      </c>
      <c r="B88" s="871" t="s">
        <v>411</v>
      </c>
      <c r="C88" s="872"/>
      <c r="D88" s="872"/>
      <c r="E88" s="872"/>
      <c r="F88" s="872"/>
      <c r="G88" s="872"/>
      <c r="H88" s="872"/>
      <c r="I88" s="872"/>
      <c r="J88" s="872"/>
      <c r="K88" s="872"/>
      <c r="L88" s="872"/>
      <c r="M88" s="872"/>
      <c r="N88" s="872"/>
      <c r="O88" s="872"/>
      <c r="P88" s="873"/>
      <c r="Q88" s="928"/>
      <c r="R88" s="929"/>
      <c r="S88" s="929"/>
      <c r="T88" s="929"/>
      <c r="U88" s="929"/>
      <c r="V88" s="929"/>
      <c r="W88" s="929"/>
      <c r="X88" s="929"/>
      <c r="Y88" s="929"/>
      <c r="Z88" s="929"/>
      <c r="AA88" s="929"/>
      <c r="AB88" s="929"/>
      <c r="AC88" s="929"/>
      <c r="AD88" s="929"/>
      <c r="AE88" s="929"/>
      <c r="AF88" s="932">
        <v>6990</v>
      </c>
      <c r="AG88" s="932"/>
      <c r="AH88" s="932"/>
      <c r="AI88" s="932"/>
      <c r="AJ88" s="932"/>
      <c r="AK88" s="929"/>
      <c r="AL88" s="929"/>
      <c r="AM88" s="929"/>
      <c r="AN88" s="929"/>
      <c r="AO88" s="929"/>
      <c r="AP88" s="932">
        <v>1537</v>
      </c>
      <c r="AQ88" s="932"/>
      <c r="AR88" s="932"/>
      <c r="AS88" s="932"/>
      <c r="AT88" s="932"/>
      <c r="AU88" s="932">
        <v>749</v>
      </c>
      <c r="AV88" s="932"/>
      <c r="AW88" s="932"/>
      <c r="AX88" s="932"/>
      <c r="AY88" s="932"/>
      <c r="AZ88" s="937"/>
      <c r="BA88" s="937"/>
      <c r="BB88" s="937"/>
      <c r="BC88" s="937"/>
      <c r="BD88" s="938"/>
      <c r="BE88" s="265"/>
      <c r="BF88" s="265"/>
      <c r="BG88" s="265"/>
      <c r="BH88" s="265"/>
      <c r="BI88" s="265"/>
      <c r="BJ88" s="265"/>
      <c r="BK88" s="265"/>
      <c r="BL88" s="265"/>
      <c r="BM88" s="265"/>
      <c r="BN88" s="265"/>
      <c r="BO88" s="265"/>
      <c r="BP88" s="265"/>
      <c r="BQ88" s="262">
        <v>82</v>
      </c>
      <c r="BR88" s="267"/>
      <c r="BS88" s="953"/>
      <c r="BT88" s="954"/>
      <c r="BU88" s="954"/>
      <c r="BV88" s="954"/>
      <c r="BW88" s="954"/>
      <c r="BX88" s="954"/>
      <c r="BY88" s="954"/>
      <c r="BZ88" s="954"/>
      <c r="CA88" s="954"/>
      <c r="CB88" s="954"/>
      <c r="CC88" s="954"/>
      <c r="CD88" s="954"/>
      <c r="CE88" s="954"/>
      <c r="CF88" s="954"/>
      <c r="CG88" s="955"/>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47"/>
      <c r="DW88" s="948"/>
      <c r="DX88" s="948"/>
      <c r="DY88" s="948"/>
      <c r="DZ88" s="94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53"/>
      <c r="BT89" s="954"/>
      <c r="BU89" s="954"/>
      <c r="BV89" s="954"/>
      <c r="BW89" s="954"/>
      <c r="BX89" s="954"/>
      <c r="BY89" s="954"/>
      <c r="BZ89" s="954"/>
      <c r="CA89" s="954"/>
      <c r="CB89" s="954"/>
      <c r="CC89" s="954"/>
      <c r="CD89" s="954"/>
      <c r="CE89" s="954"/>
      <c r="CF89" s="954"/>
      <c r="CG89" s="955"/>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47"/>
      <c r="DW89" s="948"/>
      <c r="DX89" s="948"/>
      <c r="DY89" s="948"/>
      <c r="DZ89" s="94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53"/>
      <c r="BT90" s="954"/>
      <c r="BU90" s="954"/>
      <c r="BV90" s="954"/>
      <c r="BW90" s="954"/>
      <c r="BX90" s="954"/>
      <c r="BY90" s="954"/>
      <c r="BZ90" s="954"/>
      <c r="CA90" s="954"/>
      <c r="CB90" s="954"/>
      <c r="CC90" s="954"/>
      <c r="CD90" s="954"/>
      <c r="CE90" s="954"/>
      <c r="CF90" s="954"/>
      <c r="CG90" s="955"/>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47"/>
      <c r="DW90" s="948"/>
      <c r="DX90" s="948"/>
      <c r="DY90" s="948"/>
      <c r="DZ90" s="94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53"/>
      <c r="BT91" s="954"/>
      <c r="BU91" s="954"/>
      <c r="BV91" s="954"/>
      <c r="BW91" s="954"/>
      <c r="BX91" s="954"/>
      <c r="BY91" s="954"/>
      <c r="BZ91" s="954"/>
      <c r="CA91" s="954"/>
      <c r="CB91" s="954"/>
      <c r="CC91" s="954"/>
      <c r="CD91" s="954"/>
      <c r="CE91" s="954"/>
      <c r="CF91" s="954"/>
      <c r="CG91" s="955"/>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47"/>
      <c r="DW91" s="948"/>
      <c r="DX91" s="948"/>
      <c r="DY91" s="948"/>
      <c r="DZ91" s="94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53"/>
      <c r="BT92" s="954"/>
      <c r="BU92" s="954"/>
      <c r="BV92" s="954"/>
      <c r="BW92" s="954"/>
      <c r="BX92" s="954"/>
      <c r="BY92" s="954"/>
      <c r="BZ92" s="954"/>
      <c r="CA92" s="954"/>
      <c r="CB92" s="954"/>
      <c r="CC92" s="954"/>
      <c r="CD92" s="954"/>
      <c r="CE92" s="954"/>
      <c r="CF92" s="954"/>
      <c r="CG92" s="955"/>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47"/>
      <c r="DW92" s="948"/>
      <c r="DX92" s="948"/>
      <c r="DY92" s="948"/>
      <c r="DZ92" s="94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53"/>
      <c r="BT93" s="954"/>
      <c r="BU93" s="954"/>
      <c r="BV93" s="954"/>
      <c r="BW93" s="954"/>
      <c r="BX93" s="954"/>
      <c r="BY93" s="954"/>
      <c r="BZ93" s="954"/>
      <c r="CA93" s="954"/>
      <c r="CB93" s="954"/>
      <c r="CC93" s="954"/>
      <c r="CD93" s="954"/>
      <c r="CE93" s="954"/>
      <c r="CF93" s="954"/>
      <c r="CG93" s="955"/>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47"/>
      <c r="DW93" s="948"/>
      <c r="DX93" s="948"/>
      <c r="DY93" s="948"/>
      <c r="DZ93" s="94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53"/>
      <c r="BT94" s="954"/>
      <c r="BU94" s="954"/>
      <c r="BV94" s="954"/>
      <c r="BW94" s="954"/>
      <c r="BX94" s="954"/>
      <c r="BY94" s="954"/>
      <c r="BZ94" s="954"/>
      <c r="CA94" s="954"/>
      <c r="CB94" s="954"/>
      <c r="CC94" s="954"/>
      <c r="CD94" s="954"/>
      <c r="CE94" s="954"/>
      <c r="CF94" s="954"/>
      <c r="CG94" s="955"/>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47"/>
      <c r="DW94" s="948"/>
      <c r="DX94" s="948"/>
      <c r="DY94" s="948"/>
      <c r="DZ94" s="94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53"/>
      <c r="BT95" s="954"/>
      <c r="BU95" s="954"/>
      <c r="BV95" s="954"/>
      <c r="BW95" s="954"/>
      <c r="BX95" s="954"/>
      <c r="BY95" s="954"/>
      <c r="BZ95" s="954"/>
      <c r="CA95" s="954"/>
      <c r="CB95" s="954"/>
      <c r="CC95" s="954"/>
      <c r="CD95" s="954"/>
      <c r="CE95" s="954"/>
      <c r="CF95" s="954"/>
      <c r="CG95" s="955"/>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47"/>
      <c r="DW95" s="948"/>
      <c r="DX95" s="948"/>
      <c r="DY95" s="948"/>
      <c r="DZ95" s="94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53"/>
      <c r="BT96" s="954"/>
      <c r="BU96" s="954"/>
      <c r="BV96" s="954"/>
      <c r="BW96" s="954"/>
      <c r="BX96" s="954"/>
      <c r="BY96" s="954"/>
      <c r="BZ96" s="954"/>
      <c r="CA96" s="954"/>
      <c r="CB96" s="954"/>
      <c r="CC96" s="954"/>
      <c r="CD96" s="954"/>
      <c r="CE96" s="954"/>
      <c r="CF96" s="954"/>
      <c r="CG96" s="955"/>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47"/>
      <c r="DW96" s="948"/>
      <c r="DX96" s="948"/>
      <c r="DY96" s="948"/>
      <c r="DZ96" s="94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53"/>
      <c r="BT97" s="954"/>
      <c r="BU97" s="954"/>
      <c r="BV97" s="954"/>
      <c r="BW97" s="954"/>
      <c r="BX97" s="954"/>
      <c r="BY97" s="954"/>
      <c r="BZ97" s="954"/>
      <c r="CA97" s="954"/>
      <c r="CB97" s="954"/>
      <c r="CC97" s="954"/>
      <c r="CD97" s="954"/>
      <c r="CE97" s="954"/>
      <c r="CF97" s="954"/>
      <c r="CG97" s="955"/>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47"/>
      <c r="DW97" s="948"/>
      <c r="DX97" s="948"/>
      <c r="DY97" s="948"/>
      <c r="DZ97" s="94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53"/>
      <c r="BT98" s="954"/>
      <c r="BU98" s="954"/>
      <c r="BV98" s="954"/>
      <c r="BW98" s="954"/>
      <c r="BX98" s="954"/>
      <c r="BY98" s="954"/>
      <c r="BZ98" s="954"/>
      <c r="CA98" s="954"/>
      <c r="CB98" s="954"/>
      <c r="CC98" s="954"/>
      <c r="CD98" s="954"/>
      <c r="CE98" s="954"/>
      <c r="CF98" s="954"/>
      <c r="CG98" s="955"/>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47"/>
      <c r="DW98" s="948"/>
      <c r="DX98" s="948"/>
      <c r="DY98" s="948"/>
      <c r="DZ98" s="94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53"/>
      <c r="BT99" s="954"/>
      <c r="BU99" s="954"/>
      <c r="BV99" s="954"/>
      <c r="BW99" s="954"/>
      <c r="BX99" s="954"/>
      <c r="BY99" s="954"/>
      <c r="BZ99" s="954"/>
      <c r="CA99" s="954"/>
      <c r="CB99" s="954"/>
      <c r="CC99" s="954"/>
      <c r="CD99" s="954"/>
      <c r="CE99" s="954"/>
      <c r="CF99" s="954"/>
      <c r="CG99" s="955"/>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47"/>
      <c r="DW99" s="948"/>
      <c r="DX99" s="948"/>
      <c r="DY99" s="948"/>
      <c r="DZ99" s="94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53"/>
      <c r="BT100" s="954"/>
      <c r="BU100" s="954"/>
      <c r="BV100" s="954"/>
      <c r="BW100" s="954"/>
      <c r="BX100" s="954"/>
      <c r="BY100" s="954"/>
      <c r="BZ100" s="954"/>
      <c r="CA100" s="954"/>
      <c r="CB100" s="954"/>
      <c r="CC100" s="954"/>
      <c r="CD100" s="954"/>
      <c r="CE100" s="954"/>
      <c r="CF100" s="954"/>
      <c r="CG100" s="955"/>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47"/>
      <c r="DW100" s="948"/>
      <c r="DX100" s="948"/>
      <c r="DY100" s="948"/>
      <c r="DZ100" s="94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53"/>
      <c r="BT101" s="954"/>
      <c r="BU101" s="954"/>
      <c r="BV101" s="954"/>
      <c r="BW101" s="954"/>
      <c r="BX101" s="954"/>
      <c r="BY101" s="954"/>
      <c r="BZ101" s="954"/>
      <c r="CA101" s="954"/>
      <c r="CB101" s="954"/>
      <c r="CC101" s="954"/>
      <c r="CD101" s="954"/>
      <c r="CE101" s="954"/>
      <c r="CF101" s="954"/>
      <c r="CG101" s="955"/>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47"/>
      <c r="DW101" s="948"/>
      <c r="DX101" s="948"/>
      <c r="DY101" s="948"/>
      <c r="DZ101" s="94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871" t="s">
        <v>412</v>
      </c>
      <c r="BS102" s="872"/>
      <c r="BT102" s="872"/>
      <c r="BU102" s="872"/>
      <c r="BV102" s="872"/>
      <c r="BW102" s="872"/>
      <c r="BX102" s="872"/>
      <c r="BY102" s="872"/>
      <c r="BZ102" s="872"/>
      <c r="CA102" s="872"/>
      <c r="CB102" s="872"/>
      <c r="CC102" s="872"/>
      <c r="CD102" s="872"/>
      <c r="CE102" s="872"/>
      <c r="CF102" s="872"/>
      <c r="CG102" s="873"/>
      <c r="CH102" s="979"/>
      <c r="CI102" s="980"/>
      <c r="CJ102" s="980"/>
      <c r="CK102" s="980"/>
      <c r="CL102" s="981"/>
      <c r="CM102" s="979"/>
      <c r="CN102" s="980"/>
      <c r="CO102" s="980"/>
      <c r="CP102" s="980"/>
      <c r="CQ102" s="981"/>
      <c r="CR102" s="982">
        <v>40</v>
      </c>
      <c r="CS102" s="940"/>
      <c r="CT102" s="940"/>
      <c r="CU102" s="940"/>
      <c r="CV102" s="983"/>
      <c r="CW102" s="982">
        <v>3</v>
      </c>
      <c r="CX102" s="940"/>
      <c r="CY102" s="940"/>
      <c r="CZ102" s="940"/>
      <c r="DA102" s="983"/>
      <c r="DB102" s="982">
        <v>0</v>
      </c>
      <c r="DC102" s="940"/>
      <c r="DD102" s="940"/>
      <c r="DE102" s="940"/>
      <c r="DF102" s="983"/>
      <c r="DG102" s="982">
        <v>0</v>
      </c>
      <c r="DH102" s="940"/>
      <c r="DI102" s="940"/>
      <c r="DJ102" s="940"/>
      <c r="DK102" s="983"/>
      <c r="DL102" s="982">
        <v>0</v>
      </c>
      <c r="DM102" s="940"/>
      <c r="DN102" s="940"/>
      <c r="DO102" s="940"/>
      <c r="DP102" s="983"/>
      <c r="DQ102" s="982">
        <v>0</v>
      </c>
      <c r="DR102" s="940"/>
      <c r="DS102" s="940"/>
      <c r="DT102" s="940"/>
      <c r="DU102" s="983"/>
      <c r="DV102" s="1006"/>
      <c r="DW102" s="1007"/>
      <c r="DX102" s="1007"/>
      <c r="DY102" s="1007"/>
      <c r="DZ102" s="100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9" t="s">
        <v>413</v>
      </c>
      <c r="BR103" s="1009"/>
      <c r="BS103" s="1009"/>
      <c r="BT103" s="1009"/>
      <c r="BU103" s="1009"/>
      <c r="BV103" s="1009"/>
      <c r="BW103" s="1009"/>
      <c r="BX103" s="1009"/>
      <c r="BY103" s="1009"/>
      <c r="BZ103" s="1009"/>
      <c r="CA103" s="1009"/>
      <c r="CB103" s="1009"/>
      <c r="CC103" s="1009"/>
      <c r="CD103" s="1009"/>
      <c r="CE103" s="1009"/>
      <c r="CF103" s="1009"/>
      <c r="CG103" s="1009"/>
      <c r="CH103" s="1009"/>
      <c r="CI103" s="1009"/>
      <c r="CJ103" s="1009"/>
      <c r="CK103" s="1009"/>
      <c r="CL103" s="1009"/>
      <c r="CM103" s="1009"/>
      <c r="CN103" s="1009"/>
      <c r="CO103" s="1009"/>
      <c r="CP103" s="1009"/>
      <c r="CQ103" s="1009"/>
      <c r="CR103" s="1009"/>
      <c r="CS103" s="1009"/>
      <c r="CT103" s="1009"/>
      <c r="CU103" s="1009"/>
      <c r="CV103" s="1009"/>
      <c r="CW103" s="1009"/>
      <c r="CX103" s="1009"/>
      <c r="CY103" s="1009"/>
      <c r="CZ103" s="1009"/>
      <c r="DA103" s="1009"/>
      <c r="DB103" s="1009"/>
      <c r="DC103" s="1009"/>
      <c r="DD103" s="1009"/>
      <c r="DE103" s="1009"/>
      <c r="DF103" s="1009"/>
      <c r="DG103" s="1009"/>
      <c r="DH103" s="1009"/>
      <c r="DI103" s="1009"/>
      <c r="DJ103" s="1009"/>
      <c r="DK103" s="1009"/>
      <c r="DL103" s="1009"/>
      <c r="DM103" s="1009"/>
      <c r="DN103" s="1009"/>
      <c r="DO103" s="1009"/>
      <c r="DP103" s="1009"/>
      <c r="DQ103" s="1009"/>
      <c r="DR103" s="1009"/>
      <c r="DS103" s="1009"/>
      <c r="DT103" s="1009"/>
      <c r="DU103" s="1009"/>
      <c r="DV103" s="1009"/>
      <c r="DW103" s="1009"/>
      <c r="DX103" s="1009"/>
      <c r="DY103" s="1009"/>
      <c r="DZ103" s="100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10" t="s">
        <v>414</v>
      </c>
      <c r="BR104" s="1010"/>
      <c r="BS104" s="1010"/>
      <c r="BT104" s="1010"/>
      <c r="BU104" s="1010"/>
      <c r="BV104" s="1010"/>
      <c r="BW104" s="1010"/>
      <c r="BX104" s="1010"/>
      <c r="BY104" s="1010"/>
      <c r="BZ104" s="1010"/>
      <c r="CA104" s="1010"/>
      <c r="CB104" s="1010"/>
      <c r="CC104" s="1010"/>
      <c r="CD104" s="1010"/>
      <c r="CE104" s="1010"/>
      <c r="CF104" s="1010"/>
      <c r="CG104" s="1010"/>
      <c r="CH104" s="1010"/>
      <c r="CI104" s="1010"/>
      <c r="CJ104" s="1010"/>
      <c r="CK104" s="1010"/>
      <c r="CL104" s="1010"/>
      <c r="CM104" s="1010"/>
      <c r="CN104" s="1010"/>
      <c r="CO104" s="1010"/>
      <c r="CP104" s="1010"/>
      <c r="CQ104" s="1010"/>
      <c r="CR104" s="1010"/>
      <c r="CS104" s="1010"/>
      <c r="CT104" s="1010"/>
      <c r="CU104" s="1010"/>
      <c r="CV104" s="1010"/>
      <c r="CW104" s="1010"/>
      <c r="CX104" s="1010"/>
      <c r="CY104" s="1010"/>
      <c r="CZ104" s="1010"/>
      <c r="DA104" s="1010"/>
      <c r="DB104" s="1010"/>
      <c r="DC104" s="1010"/>
      <c r="DD104" s="1010"/>
      <c r="DE104" s="1010"/>
      <c r="DF104" s="1010"/>
      <c r="DG104" s="1010"/>
      <c r="DH104" s="1010"/>
      <c r="DI104" s="1010"/>
      <c r="DJ104" s="1010"/>
      <c r="DK104" s="1010"/>
      <c r="DL104" s="1010"/>
      <c r="DM104" s="1010"/>
      <c r="DN104" s="1010"/>
      <c r="DO104" s="1010"/>
      <c r="DP104" s="1010"/>
      <c r="DQ104" s="1010"/>
      <c r="DR104" s="1010"/>
      <c r="DS104" s="1010"/>
      <c r="DT104" s="1010"/>
      <c r="DU104" s="1010"/>
      <c r="DV104" s="1010"/>
      <c r="DW104" s="1010"/>
      <c r="DX104" s="1010"/>
      <c r="DY104" s="1010"/>
      <c r="DZ104" s="101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11" t="s">
        <v>417</v>
      </c>
      <c r="B108" s="1012"/>
      <c r="C108" s="1012"/>
      <c r="D108" s="1012"/>
      <c r="E108" s="1012"/>
      <c r="F108" s="1012"/>
      <c r="G108" s="1012"/>
      <c r="H108" s="1012"/>
      <c r="I108" s="1012"/>
      <c r="J108" s="1012"/>
      <c r="K108" s="1012"/>
      <c r="L108" s="1012"/>
      <c r="M108" s="1012"/>
      <c r="N108" s="1012"/>
      <c r="O108" s="1012"/>
      <c r="P108" s="1012"/>
      <c r="Q108" s="1012"/>
      <c r="R108" s="1012"/>
      <c r="S108" s="1012"/>
      <c r="T108" s="1012"/>
      <c r="U108" s="1012"/>
      <c r="V108" s="1012"/>
      <c r="W108" s="1012"/>
      <c r="X108" s="1012"/>
      <c r="Y108" s="1012"/>
      <c r="Z108" s="1012"/>
      <c r="AA108" s="1012"/>
      <c r="AB108" s="1012"/>
      <c r="AC108" s="1012"/>
      <c r="AD108" s="1012"/>
      <c r="AE108" s="1012"/>
      <c r="AF108" s="1012"/>
      <c r="AG108" s="1012"/>
      <c r="AH108" s="1012"/>
      <c r="AI108" s="1012"/>
      <c r="AJ108" s="1012"/>
      <c r="AK108" s="1012"/>
      <c r="AL108" s="1012"/>
      <c r="AM108" s="1012"/>
      <c r="AN108" s="1012"/>
      <c r="AO108" s="1012"/>
      <c r="AP108" s="1012"/>
      <c r="AQ108" s="1012"/>
      <c r="AR108" s="1012"/>
      <c r="AS108" s="1012"/>
      <c r="AT108" s="1013"/>
      <c r="AU108" s="1011" t="s">
        <v>418</v>
      </c>
      <c r="AV108" s="1012"/>
      <c r="AW108" s="1012"/>
      <c r="AX108" s="1012"/>
      <c r="AY108" s="1012"/>
      <c r="AZ108" s="1012"/>
      <c r="BA108" s="1012"/>
      <c r="BB108" s="1012"/>
      <c r="BC108" s="1012"/>
      <c r="BD108" s="1012"/>
      <c r="BE108" s="1012"/>
      <c r="BF108" s="1012"/>
      <c r="BG108" s="1012"/>
      <c r="BH108" s="1012"/>
      <c r="BI108" s="1012"/>
      <c r="BJ108" s="1012"/>
      <c r="BK108" s="1012"/>
      <c r="BL108" s="1012"/>
      <c r="BM108" s="1012"/>
      <c r="BN108" s="1012"/>
      <c r="BO108" s="1012"/>
      <c r="BP108" s="1012"/>
      <c r="BQ108" s="1012"/>
      <c r="BR108" s="1012"/>
      <c r="BS108" s="1012"/>
      <c r="BT108" s="1012"/>
      <c r="BU108" s="1012"/>
      <c r="BV108" s="1012"/>
      <c r="BW108" s="1012"/>
      <c r="BX108" s="1012"/>
      <c r="BY108" s="1012"/>
      <c r="BZ108" s="1012"/>
      <c r="CA108" s="1012"/>
      <c r="CB108" s="1012"/>
      <c r="CC108" s="1012"/>
      <c r="CD108" s="1012"/>
      <c r="CE108" s="1012"/>
      <c r="CF108" s="1012"/>
      <c r="CG108" s="1012"/>
      <c r="CH108" s="1012"/>
      <c r="CI108" s="1012"/>
      <c r="CJ108" s="1012"/>
      <c r="CK108" s="1012"/>
      <c r="CL108" s="1012"/>
      <c r="CM108" s="1012"/>
      <c r="CN108" s="1012"/>
      <c r="CO108" s="1012"/>
      <c r="CP108" s="1012"/>
      <c r="CQ108" s="1012"/>
      <c r="CR108" s="1012"/>
      <c r="CS108" s="1012"/>
      <c r="CT108" s="1012"/>
      <c r="CU108" s="1012"/>
      <c r="CV108" s="1012"/>
      <c r="CW108" s="1012"/>
      <c r="CX108" s="1012"/>
      <c r="CY108" s="1012"/>
      <c r="CZ108" s="1012"/>
      <c r="DA108" s="1012"/>
      <c r="DB108" s="1012"/>
      <c r="DC108" s="1012"/>
      <c r="DD108" s="1012"/>
      <c r="DE108" s="1012"/>
      <c r="DF108" s="1012"/>
      <c r="DG108" s="1012"/>
      <c r="DH108" s="1012"/>
      <c r="DI108" s="1012"/>
      <c r="DJ108" s="1012"/>
      <c r="DK108" s="1012"/>
      <c r="DL108" s="1012"/>
      <c r="DM108" s="1012"/>
      <c r="DN108" s="1012"/>
      <c r="DO108" s="1012"/>
      <c r="DP108" s="1012"/>
      <c r="DQ108" s="1012"/>
      <c r="DR108" s="1012"/>
      <c r="DS108" s="1012"/>
      <c r="DT108" s="1012"/>
      <c r="DU108" s="1012"/>
      <c r="DV108" s="1012"/>
      <c r="DW108" s="1012"/>
      <c r="DX108" s="1012"/>
      <c r="DY108" s="1012"/>
      <c r="DZ108" s="1013"/>
    </row>
    <row r="109" spans="1:131" s="246" customFormat="1" ht="26.25" customHeight="1" x14ac:dyDescent="0.15">
      <c r="A109" s="1004" t="s">
        <v>419</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4" t="s">
        <v>420</v>
      </c>
      <c r="AB109" s="985"/>
      <c r="AC109" s="985"/>
      <c r="AD109" s="985"/>
      <c r="AE109" s="986"/>
      <c r="AF109" s="984" t="s">
        <v>301</v>
      </c>
      <c r="AG109" s="985"/>
      <c r="AH109" s="985"/>
      <c r="AI109" s="985"/>
      <c r="AJ109" s="986"/>
      <c r="AK109" s="984" t="s">
        <v>300</v>
      </c>
      <c r="AL109" s="985"/>
      <c r="AM109" s="985"/>
      <c r="AN109" s="985"/>
      <c r="AO109" s="986"/>
      <c r="AP109" s="984" t="s">
        <v>421</v>
      </c>
      <c r="AQ109" s="985"/>
      <c r="AR109" s="985"/>
      <c r="AS109" s="985"/>
      <c r="AT109" s="987"/>
      <c r="AU109" s="1004" t="s">
        <v>419</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4" t="s">
        <v>420</v>
      </c>
      <c r="BR109" s="985"/>
      <c r="BS109" s="985"/>
      <c r="BT109" s="985"/>
      <c r="BU109" s="986"/>
      <c r="BV109" s="984" t="s">
        <v>301</v>
      </c>
      <c r="BW109" s="985"/>
      <c r="BX109" s="985"/>
      <c r="BY109" s="985"/>
      <c r="BZ109" s="986"/>
      <c r="CA109" s="984" t="s">
        <v>300</v>
      </c>
      <c r="CB109" s="985"/>
      <c r="CC109" s="985"/>
      <c r="CD109" s="985"/>
      <c r="CE109" s="986"/>
      <c r="CF109" s="1005" t="s">
        <v>421</v>
      </c>
      <c r="CG109" s="1005"/>
      <c r="CH109" s="1005"/>
      <c r="CI109" s="1005"/>
      <c r="CJ109" s="1005"/>
      <c r="CK109" s="984" t="s">
        <v>422</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4" t="s">
        <v>420</v>
      </c>
      <c r="DH109" s="985"/>
      <c r="DI109" s="985"/>
      <c r="DJ109" s="985"/>
      <c r="DK109" s="986"/>
      <c r="DL109" s="984" t="s">
        <v>301</v>
      </c>
      <c r="DM109" s="985"/>
      <c r="DN109" s="985"/>
      <c r="DO109" s="985"/>
      <c r="DP109" s="986"/>
      <c r="DQ109" s="984" t="s">
        <v>300</v>
      </c>
      <c r="DR109" s="985"/>
      <c r="DS109" s="985"/>
      <c r="DT109" s="985"/>
      <c r="DU109" s="986"/>
      <c r="DV109" s="984" t="s">
        <v>421</v>
      </c>
      <c r="DW109" s="985"/>
      <c r="DX109" s="985"/>
      <c r="DY109" s="985"/>
      <c r="DZ109" s="987"/>
    </row>
    <row r="110" spans="1:131" s="246" customFormat="1" ht="26.25" customHeight="1" x14ac:dyDescent="0.15">
      <c r="A110" s="988" t="s">
        <v>423</v>
      </c>
      <c r="B110" s="989"/>
      <c r="C110" s="989"/>
      <c r="D110" s="989"/>
      <c r="E110" s="989"/>
      <c r="F110" s="989"/>
      <c r="G110" s="989"/>
      <c r="H110" s="989"/>
      <c r="I110" s="989"/>
      <c r="J110" s="989"/>
      <c r="K110" s="989"/>
      <c r="L110" s="989"/>
      <c r="M110" s="989"/>
      <c r="N110" s="989"/>
      <c r="O110" s="989"/>
      <c r="P110" s="989"/>
      <c r="Q110" s="989"/>
      <c r="R110" s="989"/>
      <c r="S110" s="989"/>
      <c r="T110" s="989"/>
      <c r="U110" s="989"/>
      <c r="V110" s="989"/>
      <c r="W110" s="989"/>
      <c r="X110" s="989"/>
      <c r="Y110" s="989"/>
      <c r="Z110" s="990"/>
      <c r="AA110" s="991">
        <v>3486680</v>
      </c>
      <c r="AB110" s="992"/>
      <c r="AC110" s="992"/>
      <c r="AD110" s="992"/>
      <c r="AE110" s="993"/>
      <c r="AF110" s="994">
        <v>3255846</v>
      </c>
      <c r="AG110" s="992"/>
      <c r="AH110" s="992"/>
      <c r="AI110" s="992"/>
      <c r="AJ110" s="993"/>
      <c r="AK110" s="994">
        <v>3032791</v>
      </c>
      <c r="AL110" s="992"/>
      <c r="AM110" s="992"/>
      <c r="AN110" s="992"/>
      <c r="AO110" s="993"/>
      <c r="AP110" s="995">
        <v>20.399999999999999</v>
      </c>
      <c r="AQ110" s="996"/>
      <c r="AR110" s="996"/>
      <c r="AS110" s="996"/>
      <c r="AT110" s="997"/>
      <c r="AU110" s="998" t="s">
        <v>73</v>
      </c>
      <c r="AV110" s="999"/>
      <c r="AW110" s="999"/>
      <c r="AX110" s="999"/>
      <c r="AY110" s="999"/>
      <c r="AZ110" s="1040" t="s">
        <v>424</v>
      </c>
      <c r="BA110" s="989"/>
      <c r="BB110" s="989"/>
      <c r="BC110" s="989"/>
      <c r="BD110" s="989"/>
      <c r="BE110" s="989"/>
      <c r="BF110" s="989"/>
      <c r="BG110" s="989"/>
      <c r="BH110" s="989"/>
      <c r="BI110" s="989"/>
      <c r="BJ110" s="989"/>
      <c r="BK110" s="989"/>
      <c r="BL110" s="989"/>
      <c r="BM110" s="989"/>
      <c r="BN110" s="989"/>
      <c r="BO110" s="989"/>
      <c r="BP110" s="990"/>
      <c r="BQ110" s="1026">
        <v>27942796</v>
      </c>
      <c r="BR110" s="1027"/>
      <c r="BS110" s="1027"/>
      <c r="BT110" s="1027"/>
      <c r="BU110" s="1027"/>
      <c r="BV110" s="1027">
        <v>27840066</v>
      </c>
      <c r="BW110" s="1027"/>
      <c r="BX110" s="1027"/>
      <c r="BY110" s="1027"/>
      <c r="BZ110" s="1027"/>
      <c r="CA110" s="1027">
        <v>28625590</v>
      </c>
      <c r="CB110" s="1027"/>
      <c r="CC110" s="1027"/>
      <c r="CD110" s="1027"/>
      <c r="CE110" s="1027"/>
      <c r="CF110" s="1041">
        <v>192.7</v>
      </c>
      <c r="CG110" s="1042"/>
      <c r="CH110" s="1042"/>
      <c r="CI110" s="1042"/>
      <c r="CJ110" s="1042"/>
      <c r="CK110" s="1043" t="s">
        <v>425</v>
      </c>
      <c r="CL110" s="1044"/>
      <c r="CM110" s="1023" t="s">
        <v>426</v>
      </c>
      <c r="CN110" s="1024"/>
      <c r="CO110" s="1024"/>
      <c r="CP110" s="1024"/>
      <c r="CQ110" s="1024"/>
      <c r="CR110" s="1024"/>
      <c r="CS110" s="1024"/>
      <c r="CT110" s="1024"/>
      <c r="CU110" s="1024"/>
      <c r="CV110" s="1024"/>
      <c r="CW110" s="1024"/>
      <c r="CX110" s="1024"/>
      <c r="CY110" s="1024"/>
      <c r="CZ110" s="1024"/>
      <c r="DA110" s="1024"/>
      <c r="DB110" s="1024"/>
      <c r="DC110" s="1024"/>
      <c r="DD110" s="1024"/>
      <c r="DE110" s="1024"/>
      <c r="DF110" s="1025"/>
      <c r="DG110" s="1026" t="s">
        <v>427</v>
      </c>
      <c r="DH110" s="1027"/>
      <c r="DI110" s="1027"/>
      <c r="DJ110" s="1027"/>
      <c r="DK110" s="1027"/>
      <c r="DL110" s="1027" t="s">
        <v>427</v>
      </c>
      <c r="DM110" s="1027"/>
      <c r="DN110" s="1027"/>
      <c r="DO110" s="1027"/>
      <c r="DP110" s="1027"/>
      <c r="DQ110" s="1027" t="s">
        <v>427</v>
      </c>
      <c r="DR110" s="1027"/>
      <c r="DS110" s="1027"/>
      <c r="DT110" s="1027"/>
      <c r="DU110" s="1027"/>
      <c r="DV110" s="1028" t="s">
        <v>427</v>
      </c>
      <c r="DW110" s="1028"/>
      <c r="DX110" s="1028"/>
      <c r="DY110" s="1028"/>
      <c r="DZ110" s="1029"/>
    </row>
    <row r="111" spans="1:131" s="246" customFormat="1" ht="26.25" customHeight="1" x14ac:dyDescent="0.15">
      <c r="A111" s="1030" t="s">
        <v>428</v>
      </c>
      <c r="B111" s="1031"/>
      <c r="C111" s="1031"/>
      <c r="D111" s="1031"/>
      <c r="E111" s="1031"/>
      <c r="F111" s="1031"/>
      <c r="G111" s="1031"/>
      <c r="H111" s="1031"/>
      <c r="I111" s="1031"/>
      <c r="J111" s="1031"/>
      <c r="K111" s="1031"/>
      <c r="L111" s="1031"/>
      <c r="M111" s="1031"/>
      <c r="N111" s="1031"/>
      <c r="O111" s="1031"/>
      <c r="P111" s="1031"/>
      <c r="Q111" s="1031"/>
      <c r="R111" s="1031"/>
      <c r="S111" s="1031"/>
      <c r="T111" s="1031"/>
      <c r="U111" s="1031"/>
      <c r="V111" s="1031"/>
      <c r="W111" s="1031"/>
      <c r="X111" s="1031"/>
      <c r="Y111" s="1031"/>
      <c r="Z111" s="1032"/>
      <c r="AA111" s="1033" t="s">
        <v>429</v>
      </c>
      <c r="AB111" s="1034"/>
      <c r="AC111" s="1034"/>
      <c r="AD111" s="1034"/>
      <c r="AE111" s="1035"/>
      <c r="AF111" s="1036" t="s">
        <v>430</v>
      </c>
      <c r="AG111" s="1034"/>
      <c r="AH111" s="1034"/>
      <c r="AI111" s="1034"/>
      <c r="AJ111" s="1035"/>
      <c r="AK111" s="1036" t="s">
        <v>429</v>
      </c>
      <c r="AL111" s="1034"/>
      <c r="AM111" s="1034"/>
      <c r="AN111" s="1034"/>
      <c r="AO111" s="1035"/>
      <c r="AP111" s="1037" t="s">
        <v>429</v>
      </c>
      <c r="AQ111" s="1038"/>
      <c r="AR111" s="1038"/>
      <c r="AS111" s="1038"/>
      <c r="AT111" s="1039"/>
      <c r="AU111" s="1000"/>
      <c r="AV111" s="1001"/>
      <c r="AW111" s="1001"/>
      <c r="AX111" s="1001"/>
      <c r="AY111" s="1001"/>
      <c r="AZ111" s="1049" t="s">
        <v>431</v>
      </c>
      <c r="BA111" s="1050"/>
      <c r="BB111" s="1050"/>
      <c r="BC111" s="1050"/>
      <c r="BD111" s="1050"/>
      <c r="BE111" s="1050"/>
      <c r="BF111" s="1050"/>
      <c r="BG111" s="1050"/>
      <c r="BH111" s="1050"/>
      <c r="BI111" s="1050"/>
      <c r="BJ111" s="1050"/>
      <c r="BK111" s="1050"/>
      <c r="BL111" s="1050"/>
      <c r="BM111" s="1050"/>
      <c r="BN111" s="1050"/>
      <c r="BO111" s="1050"/>
      <c r="BP111" s="1051"/>
      <c r="BQ111" s="1019" t="s">
        <v>429</v>
      </c>
      <c r="BR111" s="1020"/>
      <c r="BS111" s="1020"/>
      <c r="BT111" s="1020"/>
      <c r="BU111" s="1020"/>
      <c r="BV111" s="1020" t="s">
        <v>429</v>
      </c>
      <c r="BW111" s="1020"/>
      <c r="BX111" s="1020"/>
      <c r="BY111" s="1020"/>
      <c r="BZ111" s="1020"/>
      <c r="CA111" s="1020" t="s">
        <v>429</v>
      </c>
      <c r="CB111" s="1020"/>
      <c r="CC111" s="1020"/>
      <c r="CD111" s="1020"/>
      <c r="CE111" s="1020"/>
      <c r="CF111" s="1014" t="s">
        <v>429</v>
      </c>
      <c r="CG111" s="1015"/>
      <c r="CH111" s="1015"/>
      <c r="CI111" s="1015"/>
      <c r="CJ111" s="1015"/>
      <c r="CK111" s="1045"/>
      <c r="CL111" s="1046"/>
      <c r="CM111" s="1016" t="s">
        <v>432</v>
      </c>
      <c r="CN111" s="1017"/>
      <c r="CO111" s="1017"/>
      <c r="CP111" s="1017"/>
      <c r="CQ111" s="1017"/>
      <c r="CR111" s="1017"/>
      <c r="CS111" s="1017"/>
      <c r="CT111" s="1017"/>
      <c r="CU111" s="1017"/>
      <c r="CV111" s="1017"/>
      <c r="CW111" s="1017"/>
      <c r="CX111" s="1017"/>
      <c r="CY111" s="1017"/>
      <c r="CZ111" s="1017"/>
      <c r="DA111" s="1017"/>
      <c r="DB111" s="1017"/>
      <c r="DC111" s="1017"/>
      <c r="DD111" s="1017"/>
      <c r="DE111" s="1017"/>
      <c r="DF111" s="1018"/>
      <c r="DG111" s="1019" t="s">
        <v>429</v>
      </c>
      <c r="DH111" s="1020"/>
      <c r="DI111" s="1020"/>
      <c r="DJ111" s="1020"/>
      <c r="DK111" s="1020"/>
      <c r="DL111" s="1020" t="s">
        <v>429</v>
      </c>
      <c r="DM111" s="1020"/>
      <c r="DN111" s="1020"/>
      <c r="DO111" s="1020"/>
      <c r="DP111" s="1020"/>
      <c r="DQ111" s="1020" t="s">
        <v>429</v>
      </c>
      <c r="DR111" s="1020"/>
      <c r="DS111" s="1020"/>
      <c r="DT111" s="1020"/>
      <c r="DU111" s="1020"/>
      <c r="DV111" s="1021" t="s">
        <v>430</v>
      </c>
      <c r="DW111" s="1021"/>
      <c r="DX111" s="1021"/>
      <c r="DY111" s="1021"/>
      <c r="DZ111" s="1022"/>
    </row>
    <row r="112" spans="1:131" s="246" customFormat="1" ht="26.25" customHeight="1" x14ac:dyDescent="0.15">
      <c r="A112" s="1052" t="s">
        <v>433</v>
      </c>
      <c r="B112" s="1053"/>
      <c r="C112" s="1050" t="s">
        <v>434</v>
      </c>
      <c r="D112" s="1050"/>
      <c r="E112" s="1050"/>
      <c r="F112" s="1050"/>
      <c r="G112" s="1050"/>
      <c r="H112" s="1050"/>
      <c r="I112" s="1050"/>
      <c r="J112" s="1050"/>
      <c r="K112" s="1050"/>
      <c r="L112" s="1050"/>
      <c r="M112" s="1050"/>
      <c r="N112" s="1050"/>
      <c r="O112" s="1050"/>
      <c r="P112" s="1050"/>
      <c r="Q112" s="1050"/>
      <c r="R112" s="1050"/>
      <c r="S112" s="1050"/>
      <c r="T112" s="1050"/>
      <c r="U112" s="1050"/>
      <c r="V112" s="1050"/>
      <c r="W112" s="1050"/>
      <c r="X112" s="1050"/>
      <c r="Y112" s="1050"/>
      <c r="Z112" s="1051"/>
      <c r="AA112" s="1058" t="s">
        <v>427</v>
      </c>
      <c r="AB112" s="1059"/>
      <c r="AC112" s="1059"/>
      <c r="AD112" s="1059"/>
      <c r="AE112" s="1060"/>
      <c r="AF112" s="1061" t="s">
        <v>427</v>
      </c>
      <c r="AG112" s="1059"/>
      <c r="AH112" s="1059"/>
      <c r="AI112" s="1059"/>
      <c r="AJ112" s="1060"/>
      <c r="AK112" s="1061" t="s">
        <v>427</v>
      </c>
      <c r="AL112" s="1059"/>
      <c r="AM112" s="1059"/>
      <c r="AN112" s="1059"/>
      <c r="AO112" s="1060"/>
      <c r="AP112" s="1062" t="s">
        <v>429</v>
      </c>
      <c r="AQ112" s="1063"/>
      <c r="AR112" s="1063"/>
      <c r="AS112" s="1063"/>
      <c r="AT112" s="1064"/>
      <c r="AU112" s="1000"/>
      <c r="AV112" s="1001"/>
      <c r="AW112" s="1001"/>
      <c r="AX112" s="1001"/>
      <c r="AY112" s="1001"/>
      <c r="AZ112" s="1049" t="s">
        <v>435</v>
      </c>
      <c r="BA112" s="1050"/>
      <c r="BB112" s="1050"/>
      <c r="BC112" s="1050"/>
      <c r="BD112" s="1050"/>
      <c r="BE112" s="1050"/>
      <c r="BF112" s="1050"/>
      <c r="BG112" s="1050"/>
      <c r="BH112" s="1050"/>
      <c r="BI112" s="1050"/>
      <c r="BJ112" s="1050"/>
      <c r="BK112" s="1050"/>
      <c r="BL112" s="1050"/>
      <c r="BM112" s="1050"/>
      <c r="BN112" s="1050"/>
      <c r="BO112" s="1050"/>
      <c r="BP112" s="1051"/>
      <c r="BQ112" s="1019">
        <v>19510928</v>
      </c>
      <c r="BR112" s="1020"/>
      <c r="BS112" s="1020"/>
      <c r="BT112" s="1020"/>
      <c r="BU112" s="1020"/>
      <c r="BV112" s="1020">
        <v>19065324</v>
      </c>
      <c r="BW112" s="1020"/>
      <c r="BX112" s="1020"/>
      <c r="BY112" s="1020"/>
      <c r="BZ112" s="1020"/>
      <c r="CA112" s="1020">
        <v>17920271</v>
      </c>
      <c r="CB112" s="1020"/>
      <c r="CC112" s="1020"/>
      <c r="CD112" s="1020"/>
      <c r="CE112" s="1020"/>
      <c r="CF112" s="1014">
        <v>120.7</v>
      </c>
      <c r="CG112" s="1015"/>
      <c r="CH112" s="1015"/>
      <c r="CI112" s="1015"/>
      <c r="CJ112" s="1015"/>
      <c r="CK112" s="1045"/>
      <c r="CL112" s="1046"/>
      <c r="CM112" s="1016" t="s">
        <v>436</v>
      </c>
      <c r="CN112" s="1017"/>
      <c r="CO112" s="1017"/>
      <c r="CP112" s="1017"/>
      <c r="CQ112" s="1017"/>
      <c r="CR112" s="1017"/>
      <c r="CS112" s="1017"/>
      <c r="CT112" s="1017"/>
      <c r="CU112" s="1017"/>
      <c r="CV112" s="1017"/>
      <c r="CW112" s="1017"/>
      <c r="CX112" s="1017"/>
      <c r="CY112" s="1017"/>
      <c r="CZ112" s="1017"/>
      <c r="DA112" s="1017"/>
      <c r="DB112" s="1017"/>
      <c r="DC112" s="1017"/>
      <c r="DD112" s="1017"/>
      <c r="DE112" s="1017"/>
      <c r="DF112" s="1018"/>
      <c r="DG112" s="1019" t="s">
        <v>427</v>
      </c>
      <c r="DH112" s="1020"/>
      <c r="DI112" s="1020"/>
      <c r="DJ112" s="1020"/>
      <c r="DK112" s="1020"/>
      <c r="DL112" s="1020" t="s">
        <v>430</v>
      </c>
      <c r="DM112" s="1020"/>
      <c r="DN112" s="1020"/>
      <c r="DO112" s="1020"/>
      <c r="DP112" s="1020"/>
      <c r="DQ112" s="1020" t="s">
        <v>429</v>
      </c>
      <c r="DR112" s="1020"/>
      <c r="DS112" s="1020"/>
      <c r="DT112" s="1020"/>
      <c r="DU112" s="1020"/>
      <c r="DV112" s="1021" t="s">
        <v>429</v>
      </c>
      <c r="DW112" s="1021"/>
      <c r="DX112" s="1021"/>
      <c r="DY112" s="1021"/>
      <c r="DZ112" s="1022"/>
    </row>
    <row r="113" spans="1:130" s="246" customFormat="1" ht="26.25" customHeight="1" x14ac:dyDescent="0.15">
      <c r="A113" s="1054"/>
      <c r="B113" s="1055"/>
      <c r="C113" s="1050" t="s">
        <v>437</v>
      </c>
      <c r="D113" s="1050"/>
      <c r="E113" s="1050"/>
      <c r="F113" s="1050"/>
      <c r="G113" s="1050"/>
      <c r="H113" s="1050"/>
      <c r="I113" s="1050"/>
      <c r="J113" s="1050"/>
      <c r="K113" s="1050"/>
      <c r="L113" s="1050"/>
      <c r="M113" s="1050"/>
      <c r="N113" s="1050"/>
      <c r="O113" s="1050"/>
      <c r="P113" s="1050"/>
      <c r="Q113" s="1050"/>
      <c r="R113" s="1050"/>
      <c r="S113" s="1050"/>
      <c r="T113" s="1050"/>
      <c r="U113" s="1050"/>
      <c r="V113" s="1050"/>
      <c r="W113" s="1050"/>
      <c r="X113" s="1050"/>
      <c r="Y113" s="1050"/>
      <c r="Z113" s="1051"/>
      <c r="AA113" s="1033">
        <v>1475039</v>
      </c>
      <c r="AB113" s="1034"/>
      <c r="AC113" s="1034"/>
      <c r="AD113" s="1034"/>
      <c r="AE113" s="1035"/>
      <c r="AF113" s="1036">
        <v>1497093</v>
      </c>
      <c r="AG113" s="1034"/>
      <c r="AH113" s="1034"/>
      <c r="AI113" s="1034"/>
      <c r="AJ113" s="1035"/>
      <c r="AK113" s="1036">
        <v>1587328</v>
      </c>
      <c r="AL113" s="1034"/>
      <c r="AM113" s="1034"/>
      <c r="AN113" s="1034"/>
      <c r="AO113" s="1035"/>
      <c r="AP113" s="1037">
        <v>10.7</v>
      </c>
      <c r="AQ113" s="1038"/>
      <c r="AR113" s="1038"/>
      <c r="AS113" s="1038"/>
      <c r="AT113" s="1039"/>
      <c r="AU113" s="1000"/>
      <c r="AV113" s="1001"/>
      <c r="AW113" s="1001"/>
      <c r="AX113" s="1001"/>
      <c r="AY113" s="1001"/>
      <c r="AZ113" s="1049" t="s">
        <v>438</v>
      </c>
      <c r="BA113" s="1050"/>
      <c r="BB113" s="1050"/>
      <c r="BC113" s="1050"/>
      <c r="BD113" s="1050"/>
      <c r="BE113" s="1050"/>
      <c r="BF113" s="1050"/>
      <c r="BG113" s="1050"/>
      <c r="BH113" s="1050"/>
      <c r="BI113" s="1050"/>
      <c r="BJ113" s="1050"/>
      <c r="BK113" s="1050"/>
      <c r="BL113" s="1050"/>
      <c r="BM113" s="1050"/>
      <c r="BN113" s="1050"/>
      <c r="BO113" s="1050"/>
      <c r="BP113" s="1051"/>
      <c r="BQ113" s="1019">
        <v>682151</v>
      </c>
      <c r="BR113" s="1020"/>
      <c r="BS113" s="1020"/>
      <c r="BT113" s="1020"/>
      <c r="BU113" s="1020"/>
      <c r="BV113" s="1020">
        <v>680415</v>
      </c>
      <c r="BW113" s="1020"/>
      <c r="BX113" s="1020"/>
      <c r="BY113" s="1020"/>
      <c r="BZ113" s="1020"/>
      <c r="CA113" s="1020">
        <v>749489</v>
      </c>
      <c r="CB113" s="1020"/>
      <c r="CC113" s="1020"/>
      <c r="CD113" s="1020"/>
      <c r="CE113" s="1020"/>
      <c r="CF113" s="1014">
        <v>5</v>
      </c>
      <c r="CG113" s="1015"/>
      <c r="CH113" s="1015"/>
      <c r="CI113" s="1015"/>
      <c r="CJ113" s="1015"/>
      <c r="CK113" s="1045"/>
      <c r="CL113" s="1046"/>
      <c r="CM113" s="1016" t="s">
        <v>439</v>
      </c>
      <c r="CN113" s="1017"/>
      <c r="CO113" s="1017"/>
      <c r="CP113" s="1017"/>
      <c r="CQ113" s="1017"/>
      <c r="CR113" s="1017"/>
      <c r="CS113" s="1017"/>
      <c r="CT113" s="1017"/>
      <c r="CU113" s="1017"/>
      <c r="CV113" s="1017"/>
      <c r="CW113" s="1017"/>
      <c r="CX113" s="1017"/>
      <c r="CY113" s="1017"/>
      <c r="CZ113" s="1017"/>
      <c r="DA113" s="1017"/>
      <c r="DB113" s="1017"/>
      <c r="DC113" s="1017"/>
      <c r="DD113" s="1017"/>
      <c r="DE113" s="1017"/>
      <c r="DF113" s="1018"/>
      <c r="DG113" s="1058" t="s">
        <v>427</v>
      </c>
      <c r="DH113" s="1059"/>
      <c r="DI113" s="1059"/>
      <c r="DJ113" s="1059"/>
      <c r="DK113" s="1060"/>
      <c r="DL113" s="1061" t="s">
        <v>429</v>
      </c>
      <c r="DM113" s="1059"/>
      <c r="DN113" s="1059"/>
      <c r="DO113" s="1059"/>
      <c r="DP113" s="1060"/>
      <c r="DQ113" s="1061" t="s">
        <v>427</v>
      </c>
      <c r="DR113" s="1059"/>
      <c r="DS113" s="1059"/>
      <c r="DT113" s="1059"/>
      <c r="DU113" s="1060"/>
      <c r="DV113" s="1062" t="s">
        <v>429</v>
      </c>
      <c r="DW113" s="1063"/>
      <c r="DX113" s="1063"/>
      <c r="DY113" s="1063"/>
      <c r="DZ113" s="1064"/>
    </row>
    <row r="114" spans="1:130" s="246" customFormat="1" ht="26.25" customHeight="1" x14ac:dyDescent="0.15">
      <c r="A114" s="1054"/>
      <c r="B114" s="1055"/>
      <c r="C114" s="1050" t="s">
        <v>440</v>
      </c>
      <c r="D114" s="1050"/>
      <c r="E114" s="1050"/>
      <c r="F114" s="1050"/>
      <c r="G114" s="1050"/>
      <c r="H114" s="1050"/>
      <c r="I114" s="1050"/>
      <c r="J114" s="1050"/>
      <c r="K114" s="1050"/>
      <c r="L114" s="1050"/>
      <c r="M114" s="1050"/>
      <c r="N114" s="1050"/>
      <c r="O114" s="1050"/>
      <c r="P114" s="1050"/>
      <c r="Q114" s="1050"/>
      <c r="R114" s="1050"/>
      <c r="S114" s="1050"/>
      <c r="T114" s="1050"/>
      <c r="U114" s="1050"/>
      <c r="V114" s="1050"/>
      <c r="W114" s="1050"/>
      <c r="X114" s="1050"/>
      <c r="Y114" s="1050"/>
      <c r="Z114" s="1051"/>
      <c r="AA114" s="1058">
        <v>92004</v>
      </c>
      <c r="AB114" s="1059"/>
      <c r="AC114" s="1059"/>
      <c r="AD114" s="1059"/>
      <c r="AE114" s="1060"/>
      <c r="AF114" s="1061">
        <v>99558</v>
      </c>
      <c r="AG114" s="1059"/>
      <c r="AH114" s="1059"/>
      <c r="AI114" s="1059"/>
      <c r="AJ114" s="1060"/>
      <c r="AK114" s="1061">
        <v>107409</v>
      </c>
      <c r="AL114" s="1059"/>
      <c r="AM114" s="1059"/>
      <c r="AN114" s="1059"/>
      <c r="AO114" s="1060"/>
      <c r="AP114" s="1062">
        <v>0.7</v>
      </c>
      <c r="AQ114" s="1063"/>
      <c r="AR114" s="1063"/>
      <c r="AS114" s="1063"/>
      <c r="AT114" s="1064"/>
      <c r="AU114" s="1000"/>
      <c r="AV114" s="1001"/>
      <c r="AW114" s="1001"/>
      <c r="AX114" s="1001"/>
      <c r="AY114" s="1001"/>
      <c r="AZ114" s="1049" t="s">
        <v>441</v>
      </c>
      <c r="BA114" s="1050"/>
      <c r="BB114" s="1050"/>
      <c r="BC114" s="1050"/>
      <c r="BD114" s="1050"/>
      <c r="BE114" s="1050"/>
      <c r="BF114" s="1050"/>
      <c r="BG114" s="1050"/>
      <c r="BH114" s="1050"/>
      <c r="BI114" s="1050"/>
      <c r="BJ114" s="1050"/>
      <c r="BK114" s="1050"/>
      <c r="BL114" s="1050"/>
      <c r="BM114" s="1050"/>
      <c r="BN114" s="1050"/>
      <c r="BO114" s="1050"/>
      <c r="BP114" s="1051"/>
      <c r="BQ114" s="1019">
        <v>3219314</v>
      </c>
      <c r="BR114" s="1020"/>
      <c r="BS114" s="1020"/>
      <c r="BT114" s="1020"/>
      <c r="BU114" s="1020"/>
      <c r="BV114" s="1020">
        <v>2971973</v>
      </c>
      <c r="BW114" s="1020"/>
      <c r="BX114" s="1020"/>
      <c r="BY114" s="1020"/>
      <c r="BZ114" s="1020"/>
      <c r="CA114" s="1020">
        <v>2593728</v>
      </c>
      <c r="CB114" s="1020"/>
      <c r="CC114" s="1020"/>
      <c r="CD114" s="1020"/>
      <c r="CE114" s="1020"/>
      <c r="CF114" s="1014">
        <v>17.5</v>
      </c>
      <c r="CG114" s="1015"/>
      <c r="CH114" s="1015"/>
      <c r="CI114" s="1015"/>
      <c r="CJ114" s="1015"/>
      <c r="CK114" s="1045"/>
      <c r="CL114" s="1046"/>
      <c r="CM114" s="1016" t="s">
        <v>442</v>
      </c>
      <c r="CN114" s="1017"/>
      <c r="CO114" s="1017"/>
      <c r="CP114" s="1017"/>
      <c r="CQ114" s="1017"/>
      <c r="CR114" s="1017"/>
      <c r="CS114" s="1017"/>
      <c r="CT114" s="1017"/>
      <c r="CU114" s="1017"/>
      <c r="CV114" s="1017"/>
      <c r="CW114" s="1017"/>
      <c r="CX114" s="1017"/>
      <c r="CY114" s="1017"/>
      <c r="CZ114" s="1017"/>
      <c r="DA114" s="1017"/>
      <c r="DB114" s="1017"/>
      <c r="DC114" s="1017"/>
      <c r="DD114" s="1017"/>
      <c r="DE114" s="1017"/>
      <c r="DF114" s="1018"/>
      <c r="DG114" s="1058" t="s">
        <v>427</v>
      </c>
      <c r="DH114" s="1059"/>
      <c r="DI114" s="1059"/>
      <c r="DJ114" s="1059"/>
      <c r="DK114" s="1060"/>
      <c r="DL114" s="1061" t="s">
        <v>429</v>
      </c>
      <c r="DM114" s="1059"/>
      <c r="DN114" s="1059"/>
      <c r="DO114" s="1059"/>
      <c r="DP114" s="1060"/>
      <c r="DQ114" s="1061" t="s">
        <v>427</v>
      </c>
      <c r="DR114" s="1059"/>
      <c r="DS114" s="1059"/>
      <c r="DT114" s="1059"/>
      <c r="DU114" s="1060"/>
      <c r="DV114" s="1062" t="s">
        <v>429</v>
      </c>
      <c r="DW114" s="1063"/>
      <c r="DX114" s="1063"/>
      <c r="DY114" s="1063"/>
      <c r="DZ114" s="1064"/>
    </row>
    <row r="115" spans="1:130" s="246" customFormat="1" ht="26.25" customHeight="1" x14ac:dyDescent="0.15">
      <c r="A115" s="1054"/>
      <c r="B115" s="1055"/>
      <c r="C115" s="1050" t="s">
        <v>443</v>
      </c>
      <c r="D115" s="1050"/>
      <c r="E115" s="1050"/>
      <c r="F115" s="1050"/>
      <c r="G115" s="1050"/>
      <c r="H115" s="1050"/>
      <c r="I115" s="1050"/>
      <c r="J115" s="1050"/>
      <c r="K115" s="1050"/>
      <c r="L115" s="1050"/>
      <c r="M115" s="1050"/>
      <c r="N115" s="1050"/>
      <c r="O115" s="1050"/>
      <c r="P115" s="1050"/>
      <c r="Q115" s="1050"/>
      <c r="R115" s="1050"/>
      <c r="S115" s="1050"/>
      <c r="T115" s="1050"/>
      <c r="U115" s="1050"/>
      <c r="V115" s="1050"/>
      <c r="W115" s="1050"/>
      <c r="X115" s="1050"/>
      <c r="Y115" s="1050"/>
      <c r="Z115" s="1051"/>
      <c r="AA115" s="1033">
        <v>1773</v>
      </c>
      <c r="AB115" s="1034"/>
      <c r="AC115" s="1034"/>
      <c r="AD115" s="1034"/>
      <c r="AE115" s="1035"/>
      <c r="AF115" s="1036">
        <v>540</v>
      </c>
      <c r="AG115" s="1034"/>
      <c r="AH115" s="1034"/>
      <c r="AI115" s="1034"/>
      <c r="AJ115" s="1035"/>
      <c r="AK115" s="1036">
        <v>419</v>
      </c>
      <c r="AL115" s="1034"/>
      <c r="AM115" s="1034"/>
      <c r="AN115" s="1034"/>
      <c r="AO115" s="1035"/>
      <c r="AP115" s="1037">
        <v>0</v>
      </c>
      <c r="AQ115" s="1038"/>
      <c r="AR115" s="1038"/>
      <c r="AS115" s="1038"/>
      <c r="AT115" s="1039"/>
      <c r="AU115" s="1000"/>
      <c r="AV115" s="1001"/>
      <c r="AW115" s="1001"/>
      <c r="AX115" s="1001"/>
      <c r="AY115" s="1001"/>
      <c r="AZ115" s="1049" t="s">
        <v>444</v>
      </c>
      <c r="BA115" s="1050"/>
      <c r="BB115" s="1050"/>
      <c r="BC115" s="1050"/>
      <c r="BD115" s="1050"/>
      <c r="BE115" s="1050"/>
      <c r="BF115" s="1050"/>
      <c r="BG115" s="1050"/>
      <c r="BH115" s="1050"/>
      <c r="BI115" s="1050"/>
      <c r="BJ115" s="1050"/>
      <c r="BK115" s="1050"/>
      <c r="BL115" s="1050"/>
      <c r="BM115" s="1050"/>
      <c r="BN115" s="1050"/>
      <c r="BO115" s="1050"/>
      <c r="BP115" s="1051"/>
      <c r="BQ115" s="1019" t="s">
        <v>430</v>
      </c>
      <c r="BR115" s="1020"/>
      <c r="BS115" s="1020"/>
      <c r="BT115" s="1020"/>
      <c r="BU115" s="1020"/>
      <c r="BV115" s="1020" t="s">
        <v>427</v>
      </c>
      <c r="BW115" s="1020"/>
      <c r="BX115" s="1020"/>
      <c r="BY115" s="1020"/>
      <c r="BZ115" s="1020"/>
      <c r="CA115" s="1020" t="s">
        <v>429</v>
      </c>
      <c r="CB115" s="1020"/>
      <c r="CC115" s="1020"/>
      <c r="CD115" s="1020"/>
      <c r="CE115" s="1020"/>
      <c r="CF115" s="1014" t="s">
        <v>427</v>
      </c>
      <c r="CG115" s="1015"/>
      <c r="CH115" s="1015"/>
      <c r="CI115" s="1015"/>
      <c r="CJ115" s="1015"/>
      <c r="CK115" s="1045"/>
      <c r="CL115" s="1046"/>
      <c r="CM115" s="1049" t="s">
        <v>445</v>
      </c>
      <c r="CN115" s="1070"/>
      <c r="CO115" s="1070"/>
      <c r="CP115" s="1070"/>
      <c r="CQ115" s="1070"/>
      <c r="CR115" s="1070"/>
      <c r="CS115" s="1070"/>
      <c r="CT115" s="1070"/>
      <c r="CU115" s="1070"/>
      <c r="CV115" s="1070"/>
      <c r="CW115" s="1070"/>
      <c r="CX115" s="1070"/>
      <c r="CY115" s="1070"/>
      <c r="CZ115" s="1070"/>
      <c r="DA115" s="1070"/>
      <c r="DB115" s="1070"/>
      <c r="DC115" s="1070"/>
      <c r="DD115" s="1070"/>
      <c r="DE115" s="1070"/>
      <c r="DF115" s="1051"/>
      <c r="DG115" s="1058" t="s">
        <v>427</v>
      </c>
      <c r="DH115" s="1059"/>
      <c r="DI115" s="1059"/>
      <c r="DJ115" s="1059"/>
      <c r="DK115" s="1060"/>
      <c r="DL115" s="1061" t="s">
        <v>427</v>
      </c>
      <c r="DM115" s="1059"/>
      <c r="DN115" s="1059"/>
      <c r="DO115" s="1059"/>
      <c r="DP115" s="1060"/>
      <c r="DQ115" s="1061" t="s">
        <v>429</v>
      </c>
      <c r="DR115" s="1059"/>
      <c r="DS115" s="1059"/>
      <c r="DT115" s="1059"/>
      <c r="DU115" s="1060"/>
      <c r="DV115" s="1062" t="s">
        <v>427</v>
      </c>
      <c r="DW115" s="1063"/>
      <c r="DX115" s="1063"/>
      <c r="DY115" s="1063"/>
      <c r="DZ115" s="1064"/>
    </row>
    <row r="116" spans="1:130" s="246" customFormat="1" ht="26.25" customHeight="1" x14ac:dyDescent="0.15">
      <c r="A116" s="1056"/>
      <c r="B116" s="1057"/>
      <c r="C116" s="1065" t="s">
        <v>446</v>
      </c>
      <c r="D116" s="1065"/>
      <c r="E116" s="1065"/>
      <c r="F116" s="1065"/>
      <c r="G116" s="1065"/>
      <c r="H116" s="1065"/>
      <c r="I116" s="1065"/>
      <c r="J116" s="1065"/>
      <c r="K116" s="1065"/>
      <c r="L116" s="1065"/>
      <c r="M116" s="1065"/>
      <c r="N116" s="1065"/>
      <c r="O116" s="1065"/>
      <c r="P116" s="1065"/>
      <c r="Q116" s="1065"/>
      <c r="R116" s="1065"/>
      <c r="S116" s="1065"/>
      <c r="T116" s="1065"/>
      <c r="U116" s="1065"/>
      <c r="V116" s="1065"/>
      <c r="W116" s="1065"/>
      <c r="X116" s="1065"/>
      <c r="Y116" s="1065"/>
      <c r="Z116" s="1066"/>
      <c r="AA116" s="1058" t="s">
        <v>427</v>
      </c>
      <c r="AB116" s="1059"/>
      <c r="AC116" s="1059"/>
      <c r="AD116" s="1059"/>
      <c r="AE116" s="1060"/>
      <c r="AF116" s="1061" t="s">
        <v>427</v>
      </c>
      <c r="AG116" s="1059"/>
      <c r="AH116" s="1059"/>
      <c r="AI116" s="1059"/>
      <c r="AJ116" s="1060"/>
      <c r="AK116" s="1061" t="s">
        <v>430</v>
      </c>
      <c r="AL116" s="1059"/>
      <c r="AM116" s="1059"/>
      <c r="AN116" s="1059"/>
      <c r="AO116" s="1060"/>
      <c r="AP116" s="1062" t="s">
        <v>429</v>
      </c>
      <c r="AQ116" s="1063"/>
      <c r="AR116" s="1063"/>
      <c r="AS116" s="1063"/>
      <c r="AT116" s="1064"/>
      <c r="AU116" s="1000"/>
      <c r="AV116" s="1001"/>
      <c r="AW116" s="1001"/>
      <c r="AX116" s="1001"/>
      <c r="AY116" s="1001"/>
      <c r="AZ116" s="1067" t="s">
        <v>447</v>
      </c>
      <c r="BA116" s="1068"/>
      <c r="BB116" s="1068"/>
      <c r="BC116" s="1068"/>
      <c r="BD116" s="1068"/>
      <c r="BE116" s="1068"/>
      <c r="BF116" s="1068"/>
      <c r="BG116" s="1068"/>
      <c r="BH116" s="1068"/>
      <c r="BI116" s="1068"/>
      <c r="BJ116" s="1068"/>
      <c r="BK116" s="1068"/>
      <c r="BL116" s="1068"/>
      <c r="BM116" s="1068"/>
      <c r="BN116" s="1068"/>
      <c r="BO116" s="1068"/>
      <c r="BP116" s="1069"/>
      <c r="BQ116" s="1019" t="s">
        <v>427</v>
      </c>
      <c r="BR116" s="1020"/>
      <c r="BS116" s="1020"/>
      <c r="BT116" s="1020"/>
      <c r="BU116" s="1020"/>
      <c r="BV116" s="1020" t="s">
        <v>427</v>
      </c>
      <c r="BW116" s="1020"/>
      <c r="BX116" s="1020"/>
      <c r="BY116" s="1020"/>
      <c r="BZ116" s="1020"/>
      <c r="CA116" s="1020" t="s">
        <v>429</v>
      </c>
      <c r="CB116" s="1020"/>
      <c r="CC116" s="1020"/>
      <c r="CD116" s="1020"/>
      <c r="CE116" s="1020"/>
      <c r="CF116" s="1014" t="s">
        <v>427</v>
      </c>
      <c r="CG116" s="1015"/>
      <c r="CH116" s="1015"/>
      <c r="CI116" s="1015"/>
      <c r="CJ116" s="1015"/>
      <c r="CK116" s="1045"/>
      <c r="CL116" s="1046"/>
      <c r="CM116" s="1016" t="s">
        <v>448</v>
      </c>
      <c r="CN116" s="1017"/>
      <c r="CO116" s="1017"/>
      <c r="CP116" s="1017"/>
      <c r="CQ116" s="1017"/>
      <c r="CR116" s="1017"/>
      <c r="CS116" s="1017"/>
      <c r="CT116" s="1017"/>
      <c r="CU116" s="1017"/>
      <c r="CV116" s="1017"/>
      <c r="CW116" s="1017"/>
      <c r="CX116" s="1017"/>
      <c r="CY116" s="1017"/>
      <c r="CZ116" s="1017"/>
      <c r="DA116" s="1017"/>
      <c r="DB116" s="1017"/>
      <c r="DC116" s="1017"/>
      <c r="DD116" s="1017"/>
      <c r="DE116" s="1017"/>
      <c r="DF116" s="1018"/>
      <c r="DG116" s="1058" t="s">
        <v>427</v>
      </c>
      <c r="DH116" s="1059"/>
      <c r="DI116" s="1059"/>
      <c r="DJ116" s="1059"/>
      <c r="DK116" s="1060"/>
      <c r="DL116" s="1061" t="s">
        <v>429</v>
      </c>
      <c r="DM116" s="1059"/>
      <c r="DN116" s="1059"/>
      <c r="DO116" s="1059"/>
      <c r="DP116" s="1060"/>
      <c r="DQ116" s="1061" t="s">
        <v>429</v>
      </c>
      <c r="DR116" s="1059"/>
      <c r="DS116" s="1059"/>
      <c r="DT116" s="1059"/>
      <c r="DU116" s="1060"/>
      <c r="DV116" s="1062" t="s">
        <v>427</v>
      </c>
      <c r="DW116" s="1063"/>
      <c r="DX116" s="1063"/>
      <c r="DY116" s="1063"/>
      <c r="DZ116" s="1064"/>
    </row>
    <row r="117" spans="1:130" s="246" customFormat="1" ht="26.25" customHeight="1" x14ac:dyDescent="0.15">
      <c r="A117" s="1004" t="s">
        <v>184</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1075" t="s">
        <v>449</v>
      </c>
      <c r="Z117" s="986"/>
      <c r="AA117" s="1076">
        <v>5055496</v>
      </c>
      <c r="AB117" s="1077"/>
      <c r="AC117" s="1077"/>
      <c r="AD117" s="1077"/>
      <c r="AE117" s="1078"/>
      <c r="AF117" s="1079">
        <v>4853037</v>
      </c>
      <c r="AG117" s="1077"/>
      <c r="AH117" s="1077"/>
      <c r="AI117" s="1077"/>
      <c r="AJ117" s="1078"/>
      <c r="AK117" s="1079">
        <v>4727947</v>
      </c>
      <c r="AL117" s="1077"/>
      <c r="AM117" s="1077"/>
      <c r="AN117" s="1077"/>
      <c r="AO117" s="1078"/>
      <c r="AP117" s="1080"/>
      <c r="AQ117" s="1081"/>
      <c r="AR117" s="1081"/>
      <c r="AS117" s="1081"/>
      <c r="AT117" s="1082"/>
      <c r="AU117" s="1000"/>
      <c r="AV117" s="1001"/>
      <c r="AW117" s="1001"/>
      <c r="AX117" s="1001"/>
      <c r="AY117" s="1001"/>
      <c r="AZ117" s="1067" t="s">
        <v>450</v>
      </c>
      <c r="BA117" s="1068"/>
      <c r="BB117" s="1068"/>
      <c r="BC117" s="1068"/>
      <c r="BD117" s="1068"/>
      <c r="BE117" s="1068"/>
      <c r="BF117" s="1068"/>
      <c r="BG117" s="1068"/>
      <c r="BH117" s="1068"/>
      <c r="BI117" s="1068"/>
      <c r="BJ117" s="1068"/>
      <c r="BK117" s="1068"/>
      <c r="BL117" s="1068"/>
      <c r="BM117" s="1068"/>
      <c r="BN117" s="1068"/>
      <c r="BO117" s="1068"/>
      <c r="BP117" s="1069"/>
      <c r="BQ117" s="1019" t="s">
        <v>451</v>
      </c>
      <c r="BR117" s="1020"/>
      <c r="BS117" s="1020"/>
      <c r="BT117" s="1020"/>
      <c r="BU117" s="1020"/>
      <c r="BV117" s="1020" t="s">
        <v>430</v>
      </c>
      <c r="BW117" s="1020"/>
      <c r="BX117" s="1020"/>
      <c r="BY117" s="1020"/>
      <c r="BZ117" s="1020"/>
      <c r="CA117" s="1020" t="s">
        <v>128</v>
      </c>
      <c r="CB117" s="1020"/>
      <c r="CC117" s="1020"/>
      <c r="CD117" s="1020"/>
      <c r="CE117" s="1020"/>
      <c r="CF117" s="1014" t="s">
        <v>430</v>
      </c>
      <c r="CG117" s="1015"/>
      <c r="CH117" s="1015"/>
      <c r="CI117" s="1015"/>
      <c r="CJ117" s="1015"/>
      <c r="CK117" s="1045"/>
      <c r="CL117" s="1046"/>
      <c r="CM117" s="1016" t="s">
        <v>452</v>
      </c>
      <c r="CN117" s="1017"/>
      <c r="CO117" s="1017"/>
      <c r="CP117" s="1017"/>
      <c r="CQ117" s="1017"/>
      <c r="CR117" s="1017"/>
      <c r="CS117" s="1017"/>
      <c r="CT117" s="1017"/>
      <c r="CU117" s="1017"/>
      <c r="CV117" s="1017"/>
      <c r="CW117" s="1017"/>
      <c r="CX117" s="1017"/>
      <c r="CY117" s="1017"/>
      <c r="CZ117" s="1017"/>
      <c r="DA117" s="1017"/>
      <c r="DB117" s="1017"/>
      <c r="DC117" s="1017"/>
      <c r="DD117" s="1017"/>
      <c r="DE117" s="1017"/>
      <c r="DF117" s="1018"/>
      <c r="DG117" s="1058" t="s">
        <v>451</v>
      </c>
      <c r="DH117" s="1059"/>
      <c r="DI117" s="1059"/>
      <c r="DJ117" s="1059"/>
      <c r="DK117" s="1060"/>
      <c r="DL117" s="1061" t="s">
        <v>451</v>
      </c>
      <c r="DM117" s="1059"/>
      <c r="DN117" s="1059"/>
      <c r="DO117" s="1059"/>
      <c r="DP117" s="1060"/>
      <c r="DQ117" s="1061" t="s">
        <v>430</v>
      </c>
      <c r="DR117" s="1059"/>
      <c r="DS117" s="1059"/>
      <c r="DT117" s="1059"/>
      <c r="DU117" s="1060"/>
      <c r="DV117" s="1062" t="s">
        <v>128</v>
      </c>
      <c r="DW117" s="1063"/>
      <c r="DX117" s="1063"/>
      <c r="DY117" s="1063"/>
      <c r="DZ117" s="1064"/>
    </row>
    <row r="118" spans="1:130" s="246" customFormat="1" ht="26.25" customHeight="1" x14ac:dyDescent="0.15">
      <c r="A118" s="1004" t="s">
        <v>422</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4" t="s">
        <v>420</v>
      </c>
      <c r="AB118" s="985"/>
      <c r="AC118" s="985"/>
      <c r="AD118" s="985"/>
      <c r="AE118" s="986"/>
      <c r="AF118" s="984" t="s">
        <v>301</v>
      </c>
      <c r="AG118" s="985"/>
      <c r="AH118" s="985"/>
      <c r="AI118" s="985"/>
      <c r="AJ118" s="986"/>
      <c r="AK118" s="984" t="s">
        <v>300</v>
      </c>
      <c r="AL118" s="985"/>
      <c r="AM118" s="985"/>
      <c r="AN118" s="985"/>
      <c r="AO118" s="986"/>
      <c r="AP118" s="1071" t="s">
        <v>421</v>
      </c>
      <c r="AQ118" s="1072"/>
      <c r="AR118" s="1072"/>
      <c r="AS118" s="1072"/>
      <c r="AT118" s="1073"/>
      <c r="AU118" s="1000"/>
      <c r="AV118" s="1001"/>
      <c r="AW118" s="1001"/>
      <c r="AX118" s="1001"/>
      <c r="AY118" s="1001"/>
      <c r="AZ118" s="1074" t="s">
        <v>453</v>
      </c>
      <c r="BA118" s="1065"/>
      <c r="BB118" s="1065"/>
      <c r="BC118" s="1065"/>
      <c r="BD118" s="1065"/>
      <c r="BE118" s="1065"/>
      <c r="BF118" s="1065"/>
      <c r="BG118" s="1065"/>
      <c r="BH118" s="1065"/>
      <c r="BI118" s="1065"/>
      <c r="BJ118" s="1065"/>
      <c r="BK118" s="1065"/>
      <c r="BL118" s="1065"/>
      <c r="BM118" s="1065"/>
      <c r="BN118" s="1065"/>
      <c r="BO118" s="1065"/>
      <c r="BP118" s="1066"/>
      <c r="BQ118" s="1097" t="s">
        <v>128</v>
      </c>
      <c r="BR118" s="1098"/>
      <c r="BS118" s="1098"/>
      <c r="BT118" s="1098"/>
      <c r="BU118" s="1098"/>
      <c r="BV118" s="1098" t="s">
        <v>128</v>
      </c>
      <c r="BW118" s="1098"/>
      <c r="BX118" s="1098"/>
      <c r="BY118" s="1098"/>
      <c r="BZ118" s="1098"/>
      <c r="CA118" s="1098" t="s">
        <v>128</v>
      </c>
      <c r="CB118" s="1098"/>
      <c r="CC118" s="1098"/>
      <c r="CD118" s="1098"/>
      <c r="CE118" s="1098"/>
      <c r="CF118" s="1014" t="s">
        <v>128</v>
      </c>
      <c r="CG118" s="1015"/>
      <c r="CH118" s="1015"/>
      <c r="CI118" s="1015"/>
      <c r="CJ118" s="1015"/>
      <c r="CK118" s="1045"/>
      <c r="CL118" s="1046"/>
      <c r="CM118" s="1016" t="s">
        <v>454</v>
      </c>
      <c r="CN118" s="1017"/>
      <c r="CO118" s="1017"/>
      <c r="CP118" s="1017"/>
      <c r="CQ118" s="1017"/>
      <c r="CR118" s="1017"/>
      <c r="CS118" s="1017"/>
      <c r="CT118" s="1017"/>
      <c r="CU118" s="1017"/>
      <c r="CV118" s="1017"/>
      <c r="CW118" s="1017"/>
      <c r="CX118" s="1017"/>
      <c r="CY118" s="1017"/>
      <c r="CZ118" s="1017"/>
      <c r="DA118" s="1017"/>
      <c r="DB118" s="1017"/>
      <c r="DC118" s="1017"/>
      <c r="DD118" s="1017"/>
      <c r="DE118" s="1017"/>
      <c r="DF118" s="1018"/>
      <c r="DG118" s="1058" t="s">
        <v>128</v>
      </c>
      <c r="DH118" s="1059"/>
      <c r="DI118" s="1059"/>
      <c r="DJ118" s="1059"/>
      <c r="DK118" s="1060"/>
      <c r="DL118" s="1061" t="s">
        <v>128</v>
      </c>
      <c r="DM118" s="1059"/>
      <c r="DN118" s="1059"/>
      <c r="DO118" s="1059"/>
      <c r="DP118" s="1060"/>
      <c r="DQ118" s="1061" t="s">
        <v>128</v>
      </c>
      <c r="DR118" s="1059"/>
      <c r="DS118" s="1059"/>
      <c r="DT118" s="1059"/>
      <c r="DU118" s="1060"/>
      <c r="DV118" s="1062" t="s">
        <v>128</v>
      </c>
      <c r="DW118" s="1063"/>
      <c r="DX118" s="1063"/>
      <c r="DY118" s="1063"/>
      <c r="DZ118" s="1064"/>
    </row>
    <row r="119" spans="1:130" s="246" customFormat="1" ht="26.25" customHeight="1" x14ac:dyDescent="0.15">
      <c r="A119" s="1158" t="s">
        <v>425</v>
      </c>
      <c r="B119" s="1044"/>
      <c r="C119" s="1023" t="s">
        <v>426</v>
      </c>
      <c r="D119" s="1024"/>
      <c r="E119" s="1024"/>
      <c r="F119" s="1024"/>
      <c r="G119" s="1024"/>
      <c r="H119" s="1024"/>
      <c r="I119" s="1024"/>
      <c r="J119" s="1024"/>
      <c r="K119" s="1024"/>
      <c r="L119" s="1024"/>
      <c r="M119" s="1024"/>
      <c r="N119" s="1024"/>
      <c r="O119" s="1024"/>
      <c r="P119" s="1024"/>
      <c r="Q119" s="1024"/>
      <c r="R119" s="1024"/>
      <c r="S119" s="1024"/>
      <c r="T119" s="1024"/>
      <c r="U119" s="1024"/>
      <c r="V119" s="1024"/>
      <c r="W119" s="1024"/>
      <c r="X119" s="1024"/>
      <c r="Y119" s="1024"/>
      <c r="Z119" s="1025"/>
      <c r="AA119" s="991" t="s">
        <v>128</v>
      </c>
      <c r="AB119" s="992"/>
      <c r="AC119" s="992"/>
      <c r="AD119" s="992"/>
      <c r="AE119" s="993"/>
      <c r="AF119" s="994" t="s">
        <v>128</v>
      </c>
      <c r="AG119" s="992"/>
      <c r="AH119" s="992"/>
      <c r="AI119" s="992"/>
      <c r="AJ119" s="993"/>
      <c r="AK119" s="994" t="s">
        <v>430</v>
      </c>
      <c r="AL119" s="992"/>
      <c r="AM119" s="992"/>
      <c r="AN119" s="992"/>
      <c r="AO119" s="993"/>
      <c r="AP119" s="995" t="s">
        <v>128</v>
      </c>
      <c r="AQ119" s="996"/>
      <c r="AR119" s="996"/>
      <c r="AS119" s="996"/>
      <c r="AT119" s="997"/>
      <c r="AU119" s="1002"/>
      <c r="AV119" s="1003"/>
      <c r="AW119" s="1003"/>
      <c r="AX119" s="1003"/>
      <c r="AY119" s="1003"/>
      <c r="AZ119" s="277" t="s">
        <v>184</v>
      </c>
      <c r="BA119" s="277"/>
      <c r="BB119" s="277"/>
      <c r="BC119" s="277"/>
      <c r="BD119" s="277"/>
      <c r="BE119" s="277"/>
      <c r="BF119" s="277"/>
      <c r="BG119" s="277"/>
      <c r="BH119" s="277"/>
      <c r="BI119" s="277"/>
      <c r="BJ119" s="277"/>
      <c r="BK119" s="277"/>
      <c r="BL119" s="277"/>
      <c r="BM119" s="277"/>
      <c r="BN119" s="277"/>
      <c r="BO119" s="1075" t="s">
        <v>455</v>
      </c>
      <c r="BP119" s="1106"/>
      <c r="BQ119" s="1097">
        <v>51355189</v>
      </c>
      <c r="BR119" s="1098"/>
      <c r="BS119" s="1098"/>
      <c r="BT119" s="1098"/>
      <c r="BU119" s="1098"/>
      <c r="BV119" s="1098">
        <v>50557778</v>
      </c>
      <c r="BW119" s="1098"/>
      <c r="BX119" s="1098"/>
      <c r="BY119" s="1098"/>
      <c r="BZ119" s="1098"/>
      <c r="CA119" s="1098">
        <v>49889078</v>
      </c>
      <c r="CB119" s="1098"/>
      <c r="CC119" s="1098"/>
      <c r="CD119" s="1098"/>
      <c r="CE119" s="1098"/>
      <c r="CF119" s="1099"/>
      <c r="CG119" s="1100"/>
      <c r="CH119" s="1100"/>
      <c r="CI119" s="1100"/>
      <c r="CJ119" s="1101"/>
      <c r="CK119" s="1047"/>
      <c r="CL119" s="1048"/>
      <c r="CM119" s="1102" t="s">
        <v>456</v>
      </c>
      <c r="CN119" s="1103"/>
      <c r="CO119" s="1103"/>
      <c r="CP119" s="1103"/>
      <c r="CQ119" s="1103"/>
      <c r="CR119" s="1103"/>
      <c r="CS119" s="1103"/>
      <c r="CT119" s="1103"/>
      <c r="CU119" s="1103"/>
      <c r="CV119" s="1103"/>
      <c r="CW119" s="1103"/>
      <c r="CX119" s="1103"/>
      <c r="CY119" s="1103"/>
      <c r="CZ119" s="1103"/>
      <c r="DA119" s="1103"/>
      <c r="DB119" s="1103"/>
      <c r="DC119" s="1103"/>
      <c r="DD119" s="1103"/>
      <c r="DE119" s="1103"/>
      <c r="DF119" s="1104"/>
      <c r="DG119" s="1105" t="s">
        <v>128</v>
      </c>
      <c r="DH119" s="1084"/>
      <c r="DI119" s="1084"/>
      <c r="DJ119" s="1084"/>
      <c r="DK119" s="1085"/>
      <c r="DL119" s="1083" t="s">
        <v>128</v>
      </c>
      <c r="DM119" s="1084"/>
      <c r="DN119" s="1084"/>
      <c r="DO119" s="1084"/>
      <c r="DP119" s="1085"/>
      <c r="DQ119" s="1083" t="s">
        <v>451</v>
      </c>
      <c r="DR119" s="1084"/>
      <c r="DS119" s="1084"/>
      <c r="DT119" s="1084"/>
      <c r="DU119" s="1085"/>
      <c r="DV119" s="1086" t="s">
        <v>128</v>
      </c>
      <c r="DW119" s="1087"/>
      <c r="DX119" s="1087"/>
      <c r="DY119" s="1087"/>
      <c r="DZ119" s="1088"/>
    </row>
    <row r="120" spans="1:130" s="246" customFormat="1" ht="26.25" customHeight="1" x14ac:dyDescent="0.15">
      <c r="A120" s="1159"/>
      <c r="B120" s="1046"/>
      <c r="C120" s="1016" t="s">
        <v>432</v>
      </c>
      <c r="D120" s="1017"/>
      <c r="E120" s="1017"/>
      <c r="F120" s="1017"/>
      <c r="G120" s="1017"/>
      <c r="H120" s="1017"/>
      <c r="I120" s="1017"/>
      <c r="J120" s="1017"/>
      <c r="K120" s="1017"/>
      <c r="L120" s="1017"/>
      <c r="M120" s="1017"/>
      <c r="N120" s="1017"/>
      <c r="O120" s="1017"/>
      <c r="P120" s="1017"/>
      <c r="Q120" s="1017"/>
      <c r="R120" s="1017"/>
      <c r="S120" s="1017"/>
      <c r="T120" s="1017"/>
      <c r="U120" s="1017"/>
      <c r="V120" s="1017"/>
      <c r="W120" s="1017"/>
      <c r="X120" s="1017"/>
      <c r="Y120" s="1017"/>
      <c r="Z120" s="1018"/>
      <c r="AA120" s="1058" t="s">
        <v>128</v>
      </c>
      <c r="AB120" s="1059"/>
      <c r="AC120" s="1059"/>
      <c r="AD120" s="1059"/>
      <c r="AE120" s="1060"/>
      <c r="AF120" s="1061" t="s">
        <v>430</v>
      </c>
      <c r="AG120" s="1059"/>
      <c r="AH120" s="1059"/>
      <c r="AI120" s="1059"/>
      <c r="AJ120" s="1060"/>
      <c r="AK120" s="1061" t="s">
        <v>128</v>
      </c>
      <c r="AL120" s="1059"/>
      <c r="AM120" s="1059"/>
      <c r="AN120" s="1059"/>
      <c r="AO120" s="1060"/>
      <c r="AP120" s="1062" t="s">
        <v>128</v>
      </c>
      <c r="AQ120" s="1063"/>
      <c r="AR120" s="1063"/>
      <c r="AS120" s="1063"/>
      <c r="AT120" s="1064"/>
      <c r="AU120" s="1089" t="s">
        <v>457</v>
      </c>
      <c r="AV120" s="1090"/>
      <c r="AW120" s="1090"/>
      <c r="AX120" s="1090"/>
      <c r="AY120" s="1091"/>
      <c r="AZ120" s="1040" t="s">
        <v>458</v>
      </c>
      <c r="BA120" s="989"/>
      <c r="BB120" s="989"/>
      <c r="BC120" s="989"/>
      <c r="BD120" s="989"/>
      <c r="BE120" s="989"/>
      <c r="BF120" s="989"/>
      <c r="BG120" s="989"/>
      <c r="BH120" s="989"/>
      <c r="BI120" s="989"/>
      <c r="BJ120" s="989"/>
      <c r="BK120" s="989"/>
      <c r="BL120" s="989"/>
      <c r="BM120" s="989"/>
      <c r="BN120" s="989"/>
      <c r="BO120" s="989"/>
      <c r="BP120" s="990"/>
      <c r="BQ120" s="1026">
        <v>13602170</v>
      </c>
      <c r="BR120" s="1027"/>
      <c r="BS120" s="1027"/>
      <c r="BT120" s="1027"/>
      <c r="BU120" s="1027"/>
      <c r="BV120" s="1027">
        <v>15325726</v>
      </c>
      <c r="BW120" s="1027"/>
      <c r="BX120" s="1027"/>
      <c r="BY120" s="1027"/>
      <c r="BZ120" s="1027"/>
      <c r="CA120" s="1027">
        <v>16191163</v>
      </c>
      <c r="CB120" s="1027"/>
      <c r="CC120" s="1027"/>
      <c r="CD120" s="1027"/>
      <c r="CE120" s="1027"/>
      <c r="CF120" s="1041">
        <v>109</v>
      </c>
      <c r="CG120" s="1042"/>
      <c r="CH120" s="1042"/>
      <c r="CI120" s="1042"/>
      <c r="CJ120" s="1042"/>
      <c r="CK120" s="1107" t="s">
        <v>459</v>
      </c>
      <c r="CL120" s="1108"/>
      <c r="CM120" s="1108"/>
      <c r="CN120" s="1108"/>
      <c r="CO120" s="1109"/>
      <c r="CP120" s="1115" t="s">
        <v>398</v>
      </c>
      <c r="CQ120" s="1116"/>
      <c r="CR120" s="1116"/>
      <c r="CS120" s="1116"/>
      <c r="CT120" s="1116"/>
      <c r="CU120" s="1116"/>
      <c r="CV120" s="1116"/>
      <c r="CW120" s="1116"/>
      <c r="CX120" s="1116"/>
      <c r="CY120" s="1116"/>
      <c r="CZ120" s="1116"/>
      <c r="DA120" s="1116"/>
      <c r="DB120" s="1116"/>
      <c r="DC120" s="1116"/>
      <c r="DD120" s="1116"/>
      <c r="DE120" s="1116"/>
      <c r="DF120" s="1117"/>
      <c r="DG120" s="1026">
        <v>12427524</v>
      </c>
      <c r="DH120" s="1027"/>
      <c r="DI120" s="1027"/>
      <c r="DJ120" s="1027"/>
      <c r="DK120" s="1027"/>
      <c r="DL120" s="1027">
        <v>11732244</v>
      </c>
      <c r="DM120" s="1027"/>
      <c r="DN120" s="1027"/>
      <c r="DO120" s="1027"/>
      <c r="DP120" s="1027"/>
      <c r="DQ120" s="1027">
        <v>10898400</v>
      </c>
      <c r="DR120" s="1027"/>
      <c r="DS120" s="1027"/>
      <c r="DT120" s="1027"/>
      <c r="DU120" s="1027"/>
      <c r="DV120" s="1028">
        <v>73.400000000000006</v>
      </c>
      <c r="DW120" s="1028"/>
      <c r="DX120" s="1028"/>
      <c r="DY120" s="1028"/>
      <c r="DZ120" s="1029"/>
    </row>
    <row r="121" spans="1:130" s="246" customFormat="1" ht="26.25" customHeight="1" x14ac:dyDescent="0.15">
      <c r="A121" s="1159"/>
      <c r="B121" s="1046"/>
      <c r="C121" s="1067" t="s">
        <v>460</v>
      </c>
      <c r="D121" s="1068"/>
      <c r="E121" s="1068"/>
      <c r="F121" s="1068"/>
      <c r="G121" s="1068"/>
      <c r="H121" s="1068"/>
      <c r="I121" s="1068"/>
      <c r="J121" s="1068"/>
      <c r="K121" s="1068"/>
      <c r="L121" s="1068"/>
      <c r="M121" s="1068"/>
      <c r="N121" s="1068"/>
      <c r="O121" s="1068"/>
      <c r="P121" s="1068"/>
      <c r="Q121" s="1068"/>
      <c r="R121" s="1068"/>
      <c r="S121" s="1068"/>
      <c r="T121" s="1068"/>
      <c r="U121" s="1068"/>
      <c r="V121" s="1068"/>
      <c r="W121" s="1068"/>
      <c r="X121" s="1068"/>
      <c r="Y121" s="1068"/>
      <c r="Z121" s="1069"/>
      <c r="AA121" s="1058" t="s">
        <v>430</v>
      </c>
      <c r="AB121" s="1059"/>
      <c r="AC121" s="1059"/>
      <c r="AD121" s="1059"/>
      <c r="AE121" s="1060"/>
      <c r="AF121" s="1061" t="s">
        <v>128</v>
      </c>
      <c r="AG121" s="1059"/>
      <c r="AH121" s="1059"/>
      <c r="AI121" s="1059"/>
      <c r="AJ121" s="1060"/>
      <c r="AK121" s="1061" t="s">
        <v>430</v>
      </c>
      <c r="AL121" s="1059"/>
      <c r="AM121" s="1059"/>
      <c r="AN121" s="1059"/>
      <c r="AO121" s="1060"/>
      <c r="AP121" s="1062" t="s">
        <v>128</v>
      </c>
      <c r="AQ121" s="1063"/>
      <c r="AR121" s="1063"/>
      <c r="AS121" s="1063"/>
      <c r="AT121" s="1064"/>
      <c r="AU121" s="1092"/>
      <c r="AV121" s="1093"/>
      <c r="AW121" s="1093"/>
      <c r="AX121" s="1093"/>
      <c r="AY121" s="1094"/>
      <c r="AZ121" s="1049" t="s">
        <v>461</v>
      </c>
      <c r="BA121" s="1050"/>
      <c r="BB121" s="1050"/>
      <c r="BC121" s="1050"/>
      <c r="BD121" s="1050"/>
      <c r="BE121" s="1050"/>
      <c r="BF121" s="1050"/>
      <c r="BG121" s="1050"/>
      <c r="BH121" s="1050"/>
      <c r="BI121" s="1050"/>
      <c r="BJ121" s="1050"/>
      <c r="BK121" s="1050"/>
      <c r="BL121" s="1050"/>
      <c r="BM121" s="1050"/>
      <c r="BN121" s="1050"/>
      <c r="BO121" s="1050"/>
      <c r="BP121" s="1051"/>
      <c r="BQ121" s="1019">
        <v>2046630</v>
      </c>
      <c r="BR121" s="1020"/>
      <c r="BS121" s="1020"/>
      <c r="BT121" s="1020"/>
      <c r="BU121" s="1020"/>
      <c r="BV121" s="1020">
        <v>1918744</v>
      </c>
      <c r="BW121" s="1020"/>
      <c r="BX121" s="1020"/>
      <c r="BY121" s="1020"/>
      <c r="BZ121" s="1020"/>
      <c r="CA121" s="1020">
        <v>2228532</v>
      </c>
      <c r="CB121" s="1020"/>
      <c r="CC121" s="1020"/>
      <c r="CD121" s="1020"/>
      <c r="CE121" s="1020"/>
      <c r="CF121" s="1014">
        <v>15</v>
      </c>
      <c r="CG121" s="1015"/>
      <c r="CH121" s="1015"/>
      <c r="CI121" s="1015"/>
      <c r="CJ121" s="1015"/>
      <c r="CK121" s="1110"/>
      <c r="CL121" s="1111"/>
      <c r="CM121" s="1111"/>
      <c r="CN121" s="1111"/>
      <c r="CO121" s="1112"/>
      <c r="CP121" s="1120" t="s">
        <v>149</v>
      </c>
      <c r="CQ121" s="1121"/>
      <c r="CR121" s="1121"/>
      <c r="CS121" s="1121"/>
      <c r="CT121" s="1121"/>
      <c r="CU121" s="1121"/>
      <c r="CV121" s="1121"/>
      <c r="CW121" s="1121"/>
      <c r="CX121" s="1121"/>
      <c r="CY121" s="1121"/>
      <c r="CZ121" s="1121"/>
      <c r="DA121" s="1121"/>
      <c r="DB121" s="1121"/>
      <c r="DC121" s="1121"/>
      <c r="DD121" s="1121"/>
      <c r="DE121" s="1121"/>
      <c r="DF121" s="1122"/>
      <c r="DG121" s="1019">
        <v>6403299</v>
      </c>
      <c r="DH121" s="1020"/>
      <c r="DI121" s="1020"/>
      <c r="DJ121" s="1020"/>
      <c r="DK121" s="1020"/>
      <c r="DL121" s="1020">
        <v>6634958</v>
      </c>
      <c r="DM121" s="1020"/>
      <c r="DN121" s="1020"/>
      <c r="DO121" s="1020"/>
      <c r="DP121" s="1020"/>
      <c r="DQ121" s="1020">
        <v>6349320</v>
      </c>
      <c r="DR121" s="1020"/>
      <c r="DS121" s="1020"/>
      <c r="DT121" s="1020"/>
      <c r="DU121" s="1020"/>
      <c r="DV121" s="1021">
        <v>42.7</v>
      </c>
      <c r="DW121" s="1021"/>
      <c r="DX121" s="1021"/>
      <c r="DY121" s="1021"/>
      <c r="DZ121" s="1022"/>
    </row>
    <row r="122" spans="1:130" s="246" customFormat="1" ht="26.25" customHeight="1" x14ac:dyDescent="0.15">
      <c r="A122" s="1159"/>
      <c r="B122" s="1046"/>
      <c r="C122" s="1016" t="s">
        <v>442</v>
      </c>
      <c r="D122" s="1017"/>
      <c r="E122" s="1017"/>
      <c r="F122" s="1017"/>
      <c r="G122" s="1017"/>
      <c r="H122" s="1017"/>
      <c r="I122" s="1017"/>
      <c r="J122" s="1017"/>
      <c r="K122" s="1017"/>
      <c r="L122" s="1017"/>
      <c r="M122" s="1017"/>
      <c r="N122" s="1017"/>
      <c r="O122" s="1017"/>
      <c r="P122" s="1017"/>
      <c r="Q122" s="1017"/>
      <c r="R122" s="1017"/>
      <c r="S122" s="1017"/>
      <c r="T122" s="1017"/>
      <c r="U122" s="1017"/>
      <c r="V122" s="1017"/>
      <c r="W122" s="1017"/>
      <c r="X122" s="1017"/>
      <c r="Y122" s="1017"/>
      <c r="Z122" s="1018"/>
      <c r="AA122" s="1058" t="s">
        <v>451</v>
      </c>
      <c r="AB122" s="1059"/>
      <c r="AC122" s="1059"/>
      <c r="AD122" s="1059"/>
      <c r="AE122" s="1060"/>
      <c r="AF122" s="1061" t="s">
        <v>451</v>
      </c>
      <c r="AG122" s="1059"/>
      <c r="AH122" s="1059"/>
      <c r="AI122" s="1059"/>
      <c r="AJ122" s="1060"/>
      <c r="AK122" s="1061" t="s">
        <v>430</v>
      </c>
      <c r="AL122" s="1059"/>
      <c r="AM122" s="1059"/>
      <c r="AN122" s="1059"/>
      <c r="AO122" s="1060"/>
      <c r="AP122" s="1062" t="s">
        <v>128</v>
      </c>
      <c r="AQ122" s="1063"/>
      <c r="AR122" s="1063"/>
      <c r="AS122" s="1063"/>
      <c r="AT122" s="1064"/>
      <c r="AU122" s="1092"/>
      <c r="AV122" s="1093"/>
      <c r="AW122" s="1093"/>
      <c r="AX122" s="1093"/>
      <c r="AY122" s="1094"/>
      <c r="AZ122" s="1074" t="s">
        <v>462</v>
      </c>
      <c r="BA122" s="1065"/>
      <c r="BB122" s="1065"/>
      <c r="BC122" s="1065"/>
      <c r="BD122" s="1065"/>
      <c r="BE122" s="1065"/>
      <c r="BF122" s="1065"/>
      <c r="BG122" s="1065"/>
      <c r="BH122" s="1065"/>
      <c r="BI122" s="1065"/>
      <c r="BJ122" s="1065"/>
      <c r="BK122" s="1065"/>
      <c r="BL122" s="1065"/>
      <c r="BM122" s="1065"/>
      <c r="BN122" s="1065"/>
      <c r="BO122" s="1065"/>
      <c r="BP122" s="1066"/>
      <c r="BQ122" s="1097">
        <v>34896548</v>
      </c>
      <c r="BR122" s="1098"/>
      <c r="BS122" s="1098"/>
      <c r="BT122" s="1098"/>
      <c r="BU122" s="1098"/>
      <c r="BV122" s="1098">
        <v>33952108</v>
      </c>
      <c r="BW122" s="1098"/>
      <c r="BX122" s="1098"/>
      <c r="BY122" s="1098"/>
      <c r="BZ122" s="1098"/>
      <c r="CA122" s="1098">
        <v>33610026</v>
      </c>
      <c r="CB122" s="1098"/>
      <c r="CC122" s="1098"/>
      <c r="CD122" s="1098"/>
      <c r="CE122" s="1098"/>
      <c r="CF122" s="1118">
        <v>226.3</v>
      </c>
      <c r="CG122" s="1119"/>
      <c r="CH122" s="1119"/>
      <c r="CI122" s="1119"/>
      <c r="CJ122" s="1119"/>
      <c r="CK122" s="1110"/>
      <c r="CL122" s="1111"/>
      <c r="CM122" s="1111"/>
      <c r="CN122" s="1111"/>
      <c r="CO122" s="1112"/>
      <c r="CP122" s="1120" t="s">
        <v>396</v>
      </c>
      <c r="CQ122" s="1121"/>
      <c r="CR122" s="1121"/>
      <c r="CS122" s="1121"/>
      <c r="CT122" s="1121"/>
      <c r="CU122" s="1121"/>
      <c r="CV122" s="1121"/>
      <c r="CW122" s="1121"/>
      <c r="CX122" s="1121"/>
      <c r="CY122" s="1121"/>
      <c r="CZ122" s="1121"/>
      <c r="DA122" s="1121"/>
      <c r="DB122" s="1121"/>
      <c r="DC122" s="1121"/>
      <c r="DD122" s="1121"/>
      <c r="DE122" s="1121"/>
      <c r="DF122" s="1122"/>
      <c r="DG122" s="1019">
        <v>680105</v>
      </c>
      <c r="DH122" s="1020"/>
      <c r="DI122" s="1020"/>
      <c r="DJ122" s="1020"/>
      <c r="DK122" s="1020"/>
      <c r="DL122" s="1020">
        <v>698122</v>
      </c>
      <c r="DM122" s="1020"/>
      <c r="DN122" s="1020"/>
      <c r="DO122" s="1020"/>
      <c r="DP122" s="1020"/>
      <c r="DQ122" s="1020">
        <v>672551</v>
      </c>
      <c r="DR122" s="1020"/>
      <c r="DS122" s="1020"/>
      <c r="DT122" s="1020"/>
      <c r="DU122" s="1020"/>
      <c r="DV122" s="1021">
        <v>4.5</v>
      </c>
      <c r="DW122" s="1021"/>
      <c r="DX122" s="1021"/>
      <c r="DY122" s="1021"/>
      <c r="DZ122" s="1022"/>
    </row>
    <row r="123" spans="1:130" s="246" customFormat="1" ht="26.25" customHeight="1" x14ac:dyDescent="0.15">
      <c r="A123" s="1159"/>
      <c r="B123" s="1046"/>
      <c r="C123" s="1016" t="s">
        <v>448</v>
      </c>
      <c r="D123" s="1017"/>
      <c r="E123" s="1017"/>
      <c r="F123" s="1017"/>
      <c r="G123" s="1017"/>
      <c r="H123" s="1017"/>
      <c r="I123" s="1017"/>
      <c r="J123" s="1017"/>
      <c r="K123" s="1017"/>
      <c r="L123" s="1017"/>
      <c r="M123" s="1017"/>
      <c r="N123" s="1017"/>
      <c r="O123" s="1017"/>
      <c r="P123" s="1017"/>
      <c r="Q123" s="1017"/>
      <c r="R123" s="1017"/>
      <c r="S123" s="1017"/>
      <c r="T123" s="1017"/>
      <c r="U123" s="1017"/>
      <c r="V123" s="1017"/>
      <c r="W123" s="1017"/>
      <c r="X123" s="1017"/>
      <c r="Y123" s="1017"/>
      <c r="Z123" s="1018"/>
      <c r="AA123" s="1058" t="s">
        <v>128</v>
      </c>
      <c r="AB123" s="1059"/>
      <c r="AC123" s="1059"/>
      <c r="AD123" s="1059"/>
      <c r="AE123" s="1060"/>
      <c r="AF123" s="1061" t="s">
        <v>430</v>
      </c>
      <c r="AG123" s="1059"/>
      <c r="AH123" s="1059"/>
      <c r="AI123" s="1059"/>
      <c r="AJ123" s="1060"/>
      <c r="AK123" s="1061" t="s">
        <v>128</v>
      </c>
      <c r="AL123" s="1059"/>
      <c r="AM123" s="1059"/>
      <c r="AN123" s="1059"/>
      <c r="AO123" s="1060"/>
      <c r="AP123" s="1062" t="s">
        <v>128</v>
      </c>
      <c r="AQ123" s="1063"/>
      <c r="AR123" s="1063"/>
      <c r="AS123" s="1063"/>
      <c r="AT123" s="1064"/>
      <c r="AU123" s="1095"/>
      <c r="AV123" s="1096"/>
      <c r="AW123" s="1096"/>
      <c r="AX123" s="1096"/>
      <c r="AY123" s="1096"/>
      <c r="AZ123" s="277" t="s">
        <v>184</v>
      </c>
      <c r="BA123" s="277"/>
      <c r="BB123" s="277"/>
      <c r="BC123" s="277"/>
      <c r="BD123" s="277"/>
      <c r="BE123" s="277"/>
      <c r="BF123" s="277"/>
      <c r="BG123" s="277"/>
      <c r="BH123" s="277"/>
      <c r="BI123" s="277"/>
      <c r="BJ123" s="277"/>
      <c r="BK123" s="277"/>
      <c r="BL123" s="277"/>
      <c r="BM123" s="277"/>
      <c r="BN123" s="277"/>
      <c r="BO123" s="1075" t="s">
        <v>463</v>
      </c>
      <c r="BP123" s="1106"/>
      <c r="BQ123" s="1165">
        <v>50545348</v>
      </c>
      <c r="BR123" s="1166"/>
      <c r="BS123" s="1166"/>
      <c r="BT123" s="1166"/>
      <c r="BU123" s="1166"/>
      <c r="BV123" s="1166">
        <v>51196578</v>
      </c>
      <c r="BW123" s="1166"/>
      <c r="BX123" s="1166"/>
      <c r="BY123" s="1166"/>
      <c r="BZ123" s="1166"/>
      <c r="CA123" s="1166">
        <v>52029721</v>
      </c>
      <c r="CB123" s="1166"/>
      <c r="CC123" s="1166"/>
      <c r="CD123" s="1166"/>
      <c r="CE123" s="1166"/>
      <c r="CF123" s="1099"/>
      <c r="CG123" s="1100"/>
      <c r="CH123" s="1100"/>
      <c r="CI123" s="1100"/>
      <c r="CJ123" s="1101"/>
      <c r="CK123" s="1110"/>
      <c r="CL123" s="1111"/>
      <c r="CM123" s="1111"/>
      <c r="CN123" s="1111"/>
      <c r="CO123" s="1112"/>
      <c r="CP123" s="1120" t="s">
        <v>464</v>
      </c>
      <c r="CQ123" s="1121"/>
      <c r="CR123" s="1121"/>
      <c r="CS123" s="1121"/>
      <c r="CT123" s="1121"/>
      <c r="CU123" s="1121"/>
      <c r="CV123" s="1121"/>
      <c r="CW123" s="1121"/>
      <c r="CX123" s="1121"/>
      <c r="CY123" s="1121"/>
      <c r="CZ123" s="1121"/>
      <c r="DA123" s="1121"/>
      <c r="DB123" s="1121"/>
      <c r="DC123" s="1121"/>
      <c r="DD123" s="1121"/>
      <c r="DE123" s="1121"/>
      <c r="DF123" s="1122"/>
      <c r="DG123" s="1058" t="s">
        <v>451</v>
      </c>
      <c r="DH123" s="1059"/>
      <c r="DI123" s="1059"/>
      <c r="DJ123" s="1059"/>
      <c r="DK123" s="1060"/>
      <c r="DL123" s="1061" t="s">
        <v>430</v>
      </c>
      <c r="DM123" s="1059"/>
      <c r="DN123" s="1059"/>
      <c r="DO123" s="1059"/>
      <c r="DP123" s="1060"/>
      <c r="DQ123" s="1061" t="s">
        <v>128</v>
      </c>
      <c r="DR123" s="1059"/>
      <c r="DS123" s="1059"/>
      <c r="DT123" s="1059"/>
      <c r="DU123" s="1060"/>
      <c r="DV123" s="1062" t="s">
        <v>128</v>
      </c>
      <c r="DW123" s="1063"/>
      <c r="DX123" s="1063"/>
      <c r="DY123" s="1063"/>
      <c r="DZ123" s="1064"/>
    </row>
    <row r="124" spans="1:130" s="246" customFormat="1" ht="26.25" customHeight="1" thickBot="1" x14ac:dyDescent="0.2">
      <c r="A124" s="1159"/>
      <c r="B124" s="1046"/>
      <c r="C124" s="1016" t="s">
        <v>452</v>
      </c>
      <c r="D124" s="1017"/>
      <c r="E124" s="1017"/>
      <c r="F124" s="1017"/>
      <c r="G124" s="1017"/>
      <c r="H124" s="1017"/>
      <c r="I124" s="1017"/>
      <c r="J124" s="1017"/>
      <c r="K124" s="1017"/>
      <c r="L124" s="1017"/>
      <c r="M124" s="1017"/>
      <c r="N124" s="1017"/>
      <c r="O124" s="1017"/>
      <c r="P124" s="1017"/>
      <c r="Q124" s="1017"/>
      <c r="R124" s="1017"/>
      <c r="S124" s="1017"/>
      <c r="T124" s="1017"/>
      <c r="U124" s="1017"/>
      <c r="V124" s="1017"/>
      <c r="W124" s="1017"/>
      <c r="X124" s="1017"/>
      <c r="Y124" s="1017"/>
      <c r="Z124" s="1018"/>
      <c r="AA124" s="1058" t="s">
        <v>128</v>
      </c>
      <c r="AB124" s="1059"/>
      <c r="AC124" s="1059"/>
      <c r="AD124" s="1059"/>
      <c r="AE124" s="1060"/>
      <c r="AF124" s="1061" t="s">
        <v>128</v>
      </c>
      <c r="AG124" s="1059"/>
      <c r="AH124" s="1059"/>
      <c r="AI124" s="1059"/>
      <c r="AJ124" s="1060"/>
      <c r="AK124" s="1061" t="s">
        <v>128</v>
      </c>
      <c r="AL124" s="1059"/>
      <c r="AM124" s="1059"/>
      <c r="AN124" s="1059"/>
      <c r="AO124" s="1060"/>
      <c r="AP124" s="1062" t="s">
        <v>128</v>
      </c>
      <c r="AQ124" s="1063"/>
      <c r="AR124" s="1063"/>
      <c r="AS124" s="1063"/>
      <c r="AT124" s="1064"/>
      <c r="AU124" s="1161" t="s">
        <v>465</v>
      </c>
      <c r="AV124" s="1162"/>
      <c r="AW124" s="1162"/>
      <c r="AX124" s="1162"/>
      <c r="AY124" s="1162"/>
      <c r="AZ124" s="1162"/>
      <c r="BA124" s="1162"/>
      <c r="BB124" s="1162"/>
      <c r="BC124" s="1162"/>
      <c r="BD124" s="1162"/>
      <c r="BE124" s="1162"/>
      <c r="BF124" s="1162"/>
      <c r="BG124" s="1162"/>
      <c r="BH124" s="1162"/>
      <c r="BI124" s="1162"/>
      <c r="BJ124" s="1162"/>
      <c r="BK124" s="1162"/>
      <c r="BL124" s="1162"/>
      <c r="BM124" s="1162"/>
      <c r="BN124" s="1162"/>
      <c r="BO124" s="1162"/>
      <c r="BP124" s="1163"/>
      <c r="BQ124" s="1164">
        <v>5.4</v>
      </c>
      <c r="BR124" s="1128"/>
      <c r="BS124" s="1128"/>
      <c r="BT124" s="1128"/>
      <c r="BU124" s="1128"/>
      <c r="BV124" s="1128" t="s">
        <v>128</v>
      </c>
      <c r="BW124" s="1128"/>
      <c r="BX124" s="1128"/>
      <c r="BY124" s="1128"/>
      <c r="BZ124" s="1128"/>
      <c r="CA124" s="1128" t="s">
        <v>128</v>
      </c>
      <c r="CB124" s="1128"/>
      <c r="CC124" s="1128"/>
      <c r="CD124" s="1128"/>
      <c r="CE124" s="1128"/>
      <c r="CF124" s="1129"/>
      <c r="CG124" s="1130"/>
      <c r="CH124" s="1130"/>
      <c r="CI124" s="1130"/>
      <c r="CJ124" s="1131"/>
      <c r="CK124" s="1113"/>
      <c r="CL124" s="1113"/>
      <c r="CM124" s="1113"/>
      <c r="CN124" s="1113"/>
      <c r="CO124" s="1114"/>
      <c r="CP124" s="1120" t="s">
        <v>466</v>
      </c>
      <c r="CQ124" s="1121"/>
      <c r="CR124" s="1121"/>
      <c r="CS124" s="1121"/>
      <c r="CT124" s="1121"/>
      <c r="CU124" s="1121"/>
      <c r="CV124" s="1121"/>
      <c r="CW124" s="1121"/>
      <c r="CX124" s="1121"/>
      <c r="CY124" s="1121"/>
      <c r="CZ124" s="1121"/>
      <c r="DA124" s="1121"/>
      <c r="DB124" s="1121"/>
      <c r="DC124" s="1121"/>
      <c r="DD124" s="1121"/>
      <c r="DE124" s="1121"/>
      <c r="DF124" s="1122"/>
      <c r="DG124" s="1105" t="s">
        <v>451</v>
      </c>
      <c r="DH124" s="1084"/>
      <c r="DI124" s="1084"/>
      <c r="DJ124" s="1084"/>
      <c r="DK124" s="1085"/>
      <c r="DL124" s="1083" t="s">
        <v>128</v>
      </c>
      <c r="DM124" s="1084"/>
      <c r="DN124" s="1084"/>
      <c r="DO124" s="1084"/>
      <c r="DP124" s="1085"/>
      <c r="DQ124" s="1083" t="s">
        <v>128</v>
      </c>
      <c r="DR124" s="1084"/>
      <c r="DS124" s="1084"/>
      <c r="DT124" s="1084"/>
      <c r="DU124" s="1085"/>
      <c r="DV124" s="1086" t="s">
        <v>128</v>
      </c>
      <c r="DW124" s="1087"/>
      <c r="DX124" s="1087"/>
      <c r="DY124" s="1087"/>
      <c r="DZ124" s="1088"/>
    </row>
    <row r="125" spans="1:130" s="246" customFormat="1" ht="26.25" customHeight="1" x14ac:dyDescent="0.15">
      <c r="A125" s="1159"/>
      <c r="B125" s="1046"/>
      <c r="C125" s="1016" t="s">
        <v>454</v>
      </c>
      <c r="D125" s="1017"/>
      <c r="E125" s="1017"/>
      <c r="F125" s="1017"/>
      <c r="G125" s="1017"/>
      <c r="H125" s="1017"/>
      <c r="I125" s="1017"/>
      <c r="J125" s="1017"/>
      <c r="K125" s="1017"/>
      <c r="L125" s="1017"/>
      <c r="M125" s="1017"/>
      <c r="N125" s="1017"/>
      <c r="O125" s="1017"/>
      <c r="P125" s="1017"/>
      <c r="Q125" s="1017"/>
      <c r="R125" s="1017"/>
      <c r="S125" s="1017"/>
      <c r="T125" s="1017"/>
      <c r="U125" s="1017"/>
      <c r="V125" s="1017"/>
      <c r="W125" s="1017"/>
      <c r="X125" s="1017"/>
      <c r="Y125" s="1017"/>
      <c r="Z125" s="1018"/>
      <c r="AA125" s="1058" t="s">
        <v>430</v>
      </c>
      <c r="AB125" s="1059"/>
      <c r="AC125" s="1059"/>
      <c r="AD125" s="1059"/>
      <c r="AE125" s="1060"/>
      <c r="AF125" s="1061" t="s">
        <v>451</v>
      </c>
      <c r="AG125" s="1059"/>
      <c r="AH125" s="1059"/>
      <c r="AI125" s="1059"/>
      <c r="AJ125" s="1060"/>
      <c r="AK125" s="1061" t="s">
        <v>128</v>
      </c>
      <c r="AL125" s="1059"/>
      <c r="AM125" s="1059"/>
      <c r="AN125" s="1059"/>
      <c r="AO125" s="1060"/>
      <c r="AP125" s="1062" t="s">
        <v>128</v>
      </c>
      <c r="AQ125" s="1063"/>
      <c r="AR125" s="1063"/>
      <c r="AS125" s="1063"/>
      <c r="AT125" s="106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3" t="s">
        <v>467</v>
      </c>
      <c r="CL125" s="1108"/>
      <c r="CM125" s="1108"/>
      <c r="CN125" s="1108"/>
      <c r="CO125" s="1109"/>
      <c r="CP125" s="1040" t="s">
        <v>468</v>
      </c>
      <c r="CQ125" s="989"/>
      <c r="CR125" s="989"/>
      <c r="CS125" s="989"/>
      <c r="CT125" s="989"/>
      <c r="CU125" s="989"/>
      <c r="CV125" s="989"/>
      <c r="CW125" s="989"/>
      <c r="CX125" s="989"/>
      <c r="CY125" s="989"/>
      <c r="CZ125" s="989"/>
      <c r="DA125" s="989"/>
      <c r="DB125" s="989"/>
      <c r="DC125" s="989"/>
      <c r="DD125" s="989"/>
      <c r="DE125" s="989"/>
      <c r="DF125" s="990"/>
      <c r="DG125" s="1026" t="s">
        <v>451</v>
      </c>
      <c r="DH125" s="1027"/>
      <c r="DI125" s="1027"/>
      <c r="DJ125" s="1027"/>
      <c r="DK125" s="1027"/>
      <c r="DL125" s="1027" t="s">
        <v>128</v>
      </c>
      <c r="DM125" s="1027"/>
      <c r="DN125" s="1027"/>
      <c r="DO125" s="1027"/>
      <c r="DP125" s="1027"/>
      <c r="DQ125" s="1027" t="s">
        <v>128</v>
      </c>
      <c r="DR125" s="1027"/>
      <c r="DS125" s="1027"/>
      <c r="DT125" s="1027"/>
      <c r="DU125" s="1027"/>
      <c r="DV125" s="1028" t="s">
        <v>128</v>
      </c>
      <c r="DW125" s="1028"/>
      <c r="DX125" s="1028"/>
      <c r="DY125" s="1028"/>
      <c r="DZ125" s="1029"/>
    </row>
    <row r="126" spans="1:130" s="246" customFormat="1" ht="26.25" customHeight="1" thickBot="1" x14ac:dyDescent="0.2">
      <c r="A126" s="1159"/>
      <c r="B126" s="1046"/>
      <c r="C126" s="1016" t="s">
        <v>456</v>
      </c>
      <c r="D126" s="1017"/>
      <c r="E126" s="1017"/>
      <c r="F126" s="1017"/>
      <c r="G126" s="1017"/>
      <c r="H126" s="1017"/>
      <c r="I126" s="1017"/>
      <c r="J126" s="1017"/>
      <c r="K126" s="1017"/>
      <c r="L126" s="1017"/>
      <c r="M126" s="1017"/>
      <c r="N126" s="1017"/>
      <c r="O126" s="1017"/>
      <c r="P126" s="1017"/>
      <c r="Q126" s="1017"/>
      <c r="R126" s="1017"/>
      <c r="S126" s="1017"/>
      <c r="T126" s="1017"/>
      <c r="U126" s="1017"/>
      <c r="V126" s="1017"/>
      <c r="W126" s="1017"/>
      <c r="X126" s="1017"/>
      <c r="Y126" s="1017"/>
      <c r="Z126" s="1018"/>
      <c r="AA126" s="1058">
        <v>1101</v>
      </c>
      <c r="AB126" s="1059"/>
      <c r="AC126" s="1059"/>
      <c r="AD126" s="1059"/>
      <c r="AE126" s="1060"/>
      <c r="AF126" s="1061" t="s">
        <v>128</v>
      </c>
      <c r="AG126" s="1059"/>
      <c r="AH126" s="1059"/>
      <c r="AI126" s="1059"/>
      <c r="AJ126" s="1060"/>
      <c r="AK126" s="1061" t="s">
        <v>128</v>
      </c>
      <c r="AL126" s="1059"/>
      <c r="AM126" s="1059"/>
      <c r="AN126" s="1059"/>
      <c r="AO126" s="1060"/>
      <c r="AP126" s="1062" t="s">
        <v>128</v>
      </c>
      <c r="AQ126" s="1063"/>
      <c r="AR126" s="1063"/>
      <c r="AS126" s="1063"/>
      <c r="AT126" s="106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4"/>
      <c r="CL126" s="1111"/>
      <c r="CM126" s="1111"/>
      <c r="CN126" s="1111"/>
      <c r="CO126" s="1112"/>
      <c r="CP126" s="1049" t="s">
        <v>469</v>
      </c>
      <c r="CQ126" s="1050"/>
      <c r="CR126" s="1050"/>
      <c r="CS126" s="1050"/>
      <c r="CT126" s="1050"/>
      <c r="CU126" s="1050"/>
      <c r="CV126" s="1050"/>
      <c r="CW126" s="1050"/>
      <c r="CX126" s="1050"/>
      <c r="CY126" s="1050"/>
      <c r="CZ126" s="1050"/>
      <c r="DA126" s="1050"/>
      <c r="DB126" s="1050"/>
      <c r="DC126" s="1050"/>
      <c r="DD126" s="1050"/>
      <c r="DE126" s="1050"/>
      <c r="DF126" s="1051"/>
      <c r="DG126" s="1019" t="s">
        <v>128</v>
      </c>
      <c r="DH126" s="1020"/>
      <c r="DI126" s="1020"/>
      <c r="DJ126" s="1020"/>
      <c r="DK126" s="1020"/>
      <c r="DL126" s="1020" t="s">
        <v>128</v>
      </c>
      <c r="DM126" s="1020"/>
      <c r="DN126" s="1020"/>
      <c r="DO126" s="1020"/>
      <c r="DP126" s="1020"/>
      <c r="DQ126" s="1020" t="s">
        <v>128</v>
      </c>
      <c r="DR126" s="1020"/>
      <c r="DS126" s="1020"/>
      <c r="DT126" s="1020"/>
      <c r="DU126" s="1020"/>
      <c r="DV126" s="1021" t="s">
        <v>128</v>
      </c>
      <c r="DW126" s="1021"/>
      <c r="DX126" s="1021"/>
      <c r="DY126" s="1021"/>
      <c r="DZ126" s="1022"/>
    </row>
    <row r="127" spans="1:130" s="246" customFormat="1" ht="26.25" customHeight="1" x14ac:dyDescent="0.15">
      <c r="A127" s="1160"/>
      <c r="B127" s="1048"/>
      <c r="C127" s="1102" t="s">
        <v>470</v>
      </c>
      <c r="D127" s="1103"/>
      <c r="E127" s="1103"/>
      <c r="F127" s="1103"/>
      <c r="G127" s="1103"/>
      <c r="H127" s="1103"/>
      <c r="I127" s="1103"/>
      <c r="J127" s="1103"/>
      <c r="K127" s="1103"/>
      <c r="L127" s="1103"/>
      <c r="M127" s="1103"/>
      <c r="N127" s="1103"/>
      <c r="O127" s="1103"/>
      <c r="P127" s="1103"/>
      <c r="Q127" s="1103"/>
      <c r="R127" s="1103"/>
      <c r="S127" s="1103"/>
      <c r="T127" s="1103"/>
      <c r="U127" s="1103"/>
      <c r="V127" s="1103"/>
      <c r="W127" s="1103"/>
      <c r="X127" s="1103"/>
      <c r="Y127" s="1103"/>
      <c r="Z127" s="1104"/>
      <c r="AA127" s="1058">
        <v>672</v>
      </c>
      <c r="AB127" s="1059"/>
      <c r="AC127" s="1059"/>
      <c r="AD127" s="1059"/>
      <c r="AE127" s="1060"/>
      <c r="AF127" s="1061">
        <v>540</v>
      </c>
      <c r="AG127" s="1059"/>
      <c r="AH127" s="1059"/>
      <c r="AI127" s="1059"/>
      <c r="AJ127" s="1060"/>
      <c r="AK127" s="1061">
        <v>419</v>
      </c>
      <c r="AL127" s="1059"/>
      <c r="AM127" s="1059"/>
      <c r="AN127" s="1059"/>
      <c r="AO127" s="1060"/>
      <c r="AP127" s="1062">
        <v>0</v>
      </c>
      <c r="AQ127" s="1063"/>
      <c r="AR127" s="1063"/>
      <c r="AS127" s="1063"/>
      <c r="AT127" s="1064"/>
      <c r="AU127" s="282"/>
      <c r="AV127" s="282"/>
      <c r="AW127" s="282"/>
      <c r="AX127" s="1132" t="s">
        <v>471</v>
      </c>
      <c r="AY127" s="1133"/>
      <c r="AZ127" s="1133"/>
      <c r="BA127" s="1133"/>
      <c r="BB127" s="1133"/>
      <c r="BC127" s="1133"/>
      <c r="BD127" s="1133"/>
      <c r="BE127" s="1134"/>
      <c r="BF127" s="1135" t="s">
        <v>472</v>
      </c>
      <c r="BG127" s="1133"/>
      <c r="BH127" s="1133"/>
      <c r="BI127" s="1133"/>
      <c r="BJ127" s="1133"/>
      <c r="BK127" s="1133"/>
      <c r="BL127" s="1134"/>
      <c r="BM127" s="1135" t="s">
        <v>473</v>
      </c>
      <c r="BN127" s="1133"/>
      <c r="BO127" s="1133"/>
      <c r="BP127" s="1133"/>
      <c r="BQ127" s="1133"/>
      <c r="BR127" s="1133"/>
      <c r="BS127" s="1134"/>
      <c r="BT127" s="1135" t="s">
        <v>474</v>
      </c>
      <c r="BU127" s="1133"/>
      <c r="BV127" s="1133"/>
      <c r="BW127" s="1133"/>
      <c r="BX127" s="1133"/>
      <c r="BY127" s="1133"/>
      <c r="BZ127" s="1157"/>
      <c r="CA127" s="282"/>
      <c r="CB127" s="282"/>
      <c r="CC127" s="282"/>
      <c r="CD127" s="283"/>
      <c r="CE127" s="283"/>
      <c r="CF127" s="283"/>
      <c r="CG127" s="280"/>
      <c r="CH127" s="280"/>
      <c r="CI127" s="280"/>
      <c r="CJ127" s="281"/>
      <c r="CK127" s="1124"/>
      <c r="CL127" s="1111"/>
      <c r="CM127" s="1111"/>
      <c r="CN127" s="1111"/>
      <c r="CO127" s="1112"/>
      <c r="CP127" s="1049" t="s">
        <v>475</v>
      </c>
      <c r="CQ127" s="1050"/>
      <c r="CR127" s="1050"/>
      <c r="CS127" s="1050"/>
      <c r="CT127" s="1050"/>
      <c r="CU127" s="1050"/>
      <c r="CV127" s="1050"/>
      <c r="CW127" s="1050"/>
      <c r="CX127" s="1050"/>
      <c r="CY127" s="1050"/>
      <c r="CZ127" s="1050"/>
      <c r="DA127" s="1050"/>
      <c r="DB127" s="1050"/>
      <c r="DC127" s="1050"/>
      <c r="DD127" s="1050"/>
      <c r="DE127" s="1050"/>
      <c r="DF127" s="1051"/>
      <c r="DG127" s="1019" t="s">
        <v>128</v>
      </c>
      <c r="DH127" s="1020"/>
      <c r="DI127" s="1020"/>
      <c r="DJ127" s="1020"/>
      <c r="DK127" s="1020"/>
      <c r="DL127" s="1020" t="s">
        <v>128</v>
      </c>
      <c r="DM127" s="1020"/>
      <c r="DN127" s="1020"/>
      <c r="DO127" s="1020"/>
      <c r="DP127" s="1020"/>
      <c r="DQ127" s="1020" t="s">
        <v>128</v>
      </c>
      <c r="DR127" s="1020"/>
      <c r="DS127" s="1020"/>
      <c r="DT127" s="1020"/>
      <c r="DU127" s="1020"/>
      <c r="DV127" s="1021" t="s">
        <v>128</v>
      </c>
      <c r="DW127" s="1021"/>
      <c r="DX127" s="1021"/>
      <c r="DY127" s="1021"/>
      <c r="DZ127" s="1022"/>
    </row>
    <row r="128" spans="1:130" s="246" customFormat="1" ht="26.25" customHeight="1" thickBot="1" x14ac:dyDescent="0.2">
      <c r="A128" s="1143" t="s">
        <v>476</v>
      </c>
      <c r="B128" s="1144"/>
      <c r="C128" s="1144"/>
      <c r="D128" s="1144"/>
      <c r="E128" s="1144"/>
      <c r="F128" s="1144"/>
      <c r="G128" s="1144"/>
      <c r="H128" s="1144"/>
      <c r="I128" s="1144"/>
      <c r="J128" s="1144"/>
      <c r="K128" s="1144"/>
      <c r="L128" s="1144"/>
      <c r="M128" s="1144"/>
      <c r="N128" s="1144"/>
      <c r="O128" s="1144"/>
      <c r="P128" s="1144"/>
      <c r="Q128" s="1144"/>
      <c r="R128" s="1144"/>
      <c r="S128" s="1144"/>
      <c r="T128" s="1144"/>
      <c r="U128" s="1144"/>
      <c r="V128" s="1144"/>
      <c r="W128" s="1145" t="s">
        <v>477</v>
      </c>
      <c r="X128" s="1145"/>
      <c r="Y128" s="1145"/>
      <c r="Z128" s="1146"/>
      <c r="AA128" s="1147">
        <v>225170</v>
      </c>
      <c r="AB128" s="1148"/>
      <c r="AC128" s="1148"/>
      <c r="AD128" s="1148"/>
      <c r="AE128" s="1149"/>
      <c r="AF128" s="1150">
        <v>216568</v>
      </c>
      <c r="AG128" s="1148"/>
      <c r="AH128" s="1148"/>
      <c r="AI128" s="1148"/>
      <c r="AJ128" s="1149"/>
      <c r="AK128" s="1150">
        <v>216452</v>
      </c>
      <c r="AL128" s="1148"/>
      <c r="AM128" s="1148"/>
      <c r="AN128" s="1148"/>
      <c r="AO128" s="1149"/>
      <c r="AP128" s="1151"/>
      <c r="AQ128" s="1152"/>
      <c r="AR128" s="1152"/>
      <c r="AS128" s="1152"/>
      <c r="AT128" s="1153"/>
      <c r="AU128" s="282"/>
      <c r="AV128" s="282"/>
      <c r="AW128" s="282"/>
      <c r="AX128" s="988" t="s">
        <v>478</v>
      </c>
      <c r="AY128" s="989"/>
      <c r="AZ128" s="989"/>
      <c r="BA128" s="989"/>
      <c r="BB128" s="989"/>
      <c r="BC128" s="989"/>
      <c r="BD128" s="989"/>
      <c r="BE128" s="990"/>
      <c r="BF128" s="1154" t="s">
        <v>128</v>
      </c>
      <c r="BG128" s="1155"/>
      <c r="BH128" s="1155"/>
      <c r="BI128" s="1155"/>
      <c r="BJ128" s="1155"/>
      <c r="BK128" s="1155"/>
      <c r="BL128" s="1156"/>
      <c r="BM128" s="1154">
        <v>12.59</v>
      </c>
      <c r="BN128" s="1155"/>
      <c r="BO128" s="1155"/>
      <c r="BP128" s="1155"/>
      <c r="BQ128" s="1155"/>
      <c r="BR128" s="1155"/>
      <c r="BS128" s="1156"/>
      <c r="BT128" s="1154">
        <v>20</v>
      </c>
      <c r="BU128" s="1155"/>
      <c r="BV128" s="1155"/>
      <c r="BW128" s="1155"/>
      <c r="BX128" s="1155"/>
      <c r="BY128" s="1155"/>
      <c r="BZ128" s="1179"/>
      <c r="CA128" s="283"/>
      <c r="CB128" s="283"/>
      <c r="CC128" s="283"/>
      <c r="CD128" s="283"/>
      <c r="CE128" s="283"/>
      <c r="CF128" s="283"/>
      <c r="CG128" s="280"/>
      <c r="CH128" s="280"/>
      <c r="CI128" s="280"/>
      <c r="CJ128" s="281"/>
      <c r="CK128" s="1125"/>
      <c r="CL128" s="1126"/>
      <c r="CM128" s="1126"/>
      <c r="CN128" s="1126"/>
      <c r="CO128" s="1127"/>
      <c r="CP128" s="1136" t="s">
        <v>479</v>
      </c>
      <c r="CQ128" s="1137"/>
      <c r="CR128" s="1137"/>
      <c r="CS128" s="1137"/>
      <c r="CT128" s="1137"/>
      <c r="CU128" s="1137"/>
      <c r="CV128" s="1137"/>
      <c r="CW128" s="1137"/>
      <c r="CX128" s="1137"/>
      <c r="CY128" s="1137"/>
      <c r="CZ128" s="1137"/>
      <c r="DA128" s="1137"/>
      <c r="DB128" s="1137"/>
      <c r="DC128" s="1137"/>
      <c r="DD128" s="1137"/>
      <c r="DE128" s="1137"/>
      <c r="DF128" s="1138"/>
      <c r="DG128" s="1139" t="s">
        <v>128</v>
      </c>
      <c r="DH128" s="1140"/>
      <c r="DI128" s="1140"/>
      <c r="DJ128" s="1140"/>
      <c r="DK128" s="1140"/>
      <c r="DL128" s="1140" t="s">
        <v>128</v>
      </c>
      <c r="DM128" s="1140"/>
      <c r="DN128" s="1140"/>
      <c r="DO128" s="1140"/>
      <c r="DP128" s="1140"/>
      <c r="DQ128" s="1140" t="s">
        <v>128</v>
      </c>
      <c r="DR128" s="1140"/>
      <c r="DS128" s="1140"/>
      <c r="DT128" s="1140"/>
      <c r="DU128" s="1140"/>
      <c r="DV128" s="1141" t="s">
        <v>128</v>
      </c>
      <c r="DW128" s="1141"/>
      <c r="DX128" s="1141"/>
      <c r="DY128" s="1141"/>
      <c r="DZ128" s="1142"/>
    </row>
    <row r="129" spans="1:131" s="246" customFormat="1" ht="26.25" customHeight="1" x14ac:dyDescent="0.15">
      <c r="A129" s="1030" t="s">
        <v>107</v>
      </c>
      <c r="B129" s="1031"/>
      <c r="C129" s="1031"/>
      <c r="D129" s="1031"/>
      <c r="E129" s="1031"/>
      <c r="F129" s="1031"/>
      <c r="G129" s="1031"/>
      <c r="H129" s="1031"/>
      <c r="I129" s="1031"/>
      <c r="J129" s="1031"/>
      <c r="K129" s="1031"/>
      <c r="L129" s="1031"/>
      <c r="M129" s="1031"/>
      <c r="N129" s="1031"/>
      <c r="O129" s="1031"/>
      <c r="P129" s="1031"/>
      <c r="Q129" s="1031"/>
      <c r="R129" s="1031"/>
      <c r="S129" s="1031"/>
      <c r="T129" s="1031"/>
      <c r="U129" s="1031"/>
      <c r="V129" s="1031"/>
      <c r="W129" s="1173" t="s">
        <v>480</v>
      </c>
      <c r="X129" s="1174"/>
      <c r="Y129" s="1174"/>
      <c r="Z129" s="1175"/>
      <c r="AA129" s="1058">
        <v>18291781</v>
      </c>
      <c r="AB129" s="1059"/>
      <c r="AC129" s="1059"/>
      <c r="AD129" s="1059"/>
      <c r="AE129" s="1060"/>
      <c r="AF129" s="1061">
        <v>18090954</v>
      </c>
      <c r="AG129" s="1059"/>
      <c r="AH129" s="1059"/>
      <c r="AI129" s="1059"/>
      <c r="AJ129" s="1060"/>
      <c r="AK129" s="1061">
        <v>18005767</v>
      </c>
      <c r="AL129" s="1059"/>
      <c r="AM129" s="1059"/>
      <c r="AN129" s="1059"/>
      <c r="AO129" s="1060"/>
      <c r="AP129" s="1176"/>
      <c r="AQ129" s="1177"/>
      <c r="AR129" s="1177"/>
      <c r="AS129" s="1177"/>
      <c r="AT129" s="1178"/>
      <c r="AU129" s="284"/>
      <c r="AV129" s="284"/>
      <c r="AW129" s="284"/>
      <c r="AX129" s="1167" t="s">
        <v>481</v>
      </c>
      <c r="AY129" s="1050"/>
      <c r="AZ129" s="1050"/>
      <c r="BA129" s="1050"/>
      <c r="BB129" s="1050"/>
      <c r="BC129" s="1050"/>
      <c r="BD129" s="1050"/>
      <c r="BE129" s="1051"/>
      <c r="BF129" s="1168" t="s">
        <v>128</v>
      </c>
      <c r="BG129" s="1169"/>
      <c r="BH129" s="1169"/>
      <c r="BI129" s="1169"/>
      <c r="BJ129" s="1169"/>
      <c r="BK129" s="1169"/>
      <c r="BL129" s="1170"/>
      <c r="BM129" s="1168">
        <v>17.59</v>
      </c>
      <c r="BN129" s="1169"/>
      <c r="BO129" s="1169"/>
      <c r="BP129" s="1169"/>
      <c r="BQ129" s="1169"/>
      <c r="BR129" s="1169"/>
      <c r="BS129" s="1170"/>
      <c r="BT129" s="1168">
        <v>30</v>
      </c>
      <c r="BU129" s="1171"/>
      <c r="BV129" s="1171"/>
      <c r="BW129" s="1171"/>
      <c r="BX129" s="1171"/>
      <c r="BY129" s="1171"/>
      <c r="BZ129" s="117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30" t="s">
        <v>482</v>
      </c>
      <c r="B130" s="1031"/>
      <c r="C130" s="1031"/>
      <c r="D130" s="1031"/>
      <c r="E130" s="1031"/>
      <c r="F130" s="1031"/>
      <c r="G130" s="1031"/>
      <c r="H130" s="1031"/>
      <c r="I130" s="1031"/>
      <c r="J130" s="1031"/>
      <c r="K130" s="1031"/>
      <c r="L130" s="1031"/>
      <c r="M130" s="1031"/>
      <c r="N130" s="1031"/>
      <c r="O130" s="1031"/>
      <c r="P130" s="1031"/>
      <c r="Q130" s="1031"/>
      <c r="R130" s="1031"/>
      <c r="S130" s="1031"/>
      <c r="T130" s="1031"/>
      <c r="U130" s="1031"/>
      <c r="V130" s="1031"/>
      <c r="W130" s="1173" t="s">
        <v>483</v>
      </c>
      <c r="X130" s="1174"/>
      <c r="Y130" s="1174"/>
      <c r="Z130" s="1175"/>
      <c r="AA130" s="1058">
        <v>3408876</v>
      </c>
      <c r="AB130" s="1059"/>
      <c r="AC130" s="1059"/>
      <c r="AD130" s="1059"/>
      <c r="AE130" s="1060"/>
      <c r="AF130" s="1061">
        <v>3260087</v>
      </c>
      <c r="AG130" s="1059"/>
      <c r="AH130" s="1059"/>
      <c r="AI130" s="1059"/>
      <c r="AJ130" s="1060"/>
      <c r="AK130" s="1061">
        <v>3152893</v>
      </c>
      <c r="AL130" s="1059"/>
      <c r="AM130" s="1059"/>
      <c r="AN130" s="1059"/>
      <c r="AO130" s="1060"/>
      <c r="AP130" s="1176"/>
      <c r="AQ130" s="1177"/>
      <c r="AR130" s="1177"/>
      <c r="AS130" s="1177"/>
      <c r="AT130" s="1178"/>
      <c r="AU130" s="284"/>
      <c r="AV130" s="284"/>
      <c r="AW130" s="284"/>
      <c r="AX130" s="1167" t="s">
        <v>484</v>
      </c>
      <c r="AY130" s="1050"/>
      <c r="AZ130" s="1050"/>
      <c r="BA130" s="1050"/>
      <c r="BB130" s="1050"/>
      <c r="BC130" s="1050"/>
      <c r="BD130" s="1050"/>
      <c r="BE130" s="1051"/>
      <c r="BF130" s="1204">
        <v>9.3000000000000007</v>
      </c>
      <c r="BG130" s="1205"/>
      <c r="BH130" s="1205"/>
      <c r="BI130" s="1205"/>
      <c r="BJ130" s="1205"/>
      <c r="BK130" s="1205"/>
      <c r="BL130" s="1206"/>
      <c r="BM130" s="1204">
        <v>25</v>
      </c>
      <c r="BN130" s="1205"/>
      <c r="BO130" s="1205"/>
      <c r="BP130" s="1205"/>
      <c r="BQ130" s="1205"/>
      <c r="BR130" s="1205"/>
      <c r="BS130" s="1206"/>
      <c r="BT130" s="1204">
        <v>35</v>
      </c>
      <c r="BU130" s="1207"/>
      <c r="BV130" s="1207"/>
      <c r="BW130" s="1207"/>
      <c r="BX130" s="1207"/>
      <c r="BY130" s="1207"/>
      <c r="BZ130" s="120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9"/>
      <c r="B131" s="1210"/>
      <c r="C131" s="1210"/>
      <c r="D131" s="1210"/>
      <c r="E131" s="1210"/>
      <c r="F131" s="1210"/>
      <c r="G131" s="1210"/>
      <c r="H131" s="1210"/>
      <c r="I131" s="1210"/>
      <c r="J131" s="1210"/>
      <c r="K131" s="1210"/>
      <c r="L131" s="1210"/>
      <c r="M131" s="1210"/>
      <c r="N131" s="1210"/>
      <c r="O131" s="1210"/>
      <c r="P131" s="1210"/>
      <c r="Q131" s="1210"/>
      <c r="R131" s="1210"/>
      <c r="S131" s="1210"/>
      <c r="T131" s="1210"/>
      <c r="U131" s="1210"/>
      <c r="V131" s="1210"/>
      <c r="W131" s="1211" t="s">
        <v>485</v>
      </c>
      <c r="X131" s="1212"/>
      <c r="Y131" s="1212"/>
      <c r="Z131" s="1213"/>
      <c r="AA131" s="1105">
        <v>14882905</v>
      </c>
      <c r="AB131" s="1084"/>
      <c r="AC131" s="1084"/>
      <c r="AD131" s="1084"/>
      <c r="AE131" s="1085"/>
      <c r="AF131" s="1083">
        <v>14830867</v>
      </c>
      <c r="AG131" s="1084"/>
      <c r="AH131" s="1084"/>
      <c r="AI131" s="1084"/>
      <c r="AJ131" s="1085"/>
      <c r="AK131" s="1083">
        <v>14852874</v>
      </c>
      <c r="AL131" s="1084"/>
      <c r="AM131" s="1084"/>
      <c r="AN131" s="1084"/>
      <c r="AO131" s="1085"/>
      <c r="AP131" s="1214"/>
      <c r="AQ131" s="1215"/>
      <c r="AR131" s="1215"/>
      <c r="AS131" s="1215"/>
      <c r="AT131" s="1216"/>
      <c r="AU131" s="284"/>
      <c r="AV131" s="284"/>
      <c r="AW131" s="284"/>
      <c r="AX131" s="1186" t="s">
        <v>486</v>
      </c>
      <c r="AY131" s="1137"/>
      <c r="AZ131" s="1137"/>
      <c r="BA131" s="1137"/>
      <c r="BB131" s="1137"/>
      <c r="BC131" s="1137"/>
      <c r="BD131" s="1137"/>
      <c r="BE131" s="1138"/>
      <c r="BF131" s="1187" t="s">
        <v>128</v>
      </c>
      <c r="BG131" s="1188"/>
      <c r="BH131" s="1188"/>
      <c r="BI131" s="1188"/>
      <c r="BJ131" s="1188"/>
      <c r="BK131" s="1188"/>
      <c r="BL131" s="1189"/>
      <c r="BM131" s="1187">
        <v>350</v>
      </c>
      <c r="BN131" s="1188"/>
      <c r="BO131" s="1188"/>
      <c r="BP131" s="1188"/>
      <c r="BQ131" s="1188"/>
      <c r="BR131" s="1188"/>
      <c r="BS131" s="1189"/>
      <c r="BT131" s="1190"/>
      <c r="BU131" s="1191"/>
      <c r="BV131" s="1191"/>
      <c r="BW131" s="1191"/>
      <c r="BX131" s="1191"/>
      <c r="BY131" s="1191"/>
      <c r="BZ131" s="119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3" t="s">
        <v>487</v>
      </c>
      <c r="B132" s="1194"/>
      <c r="C132" s="1194"/>
      <c r="D132" s="1194"/>
      <c r="E132" s="1194"/>
      <c r="F132" s="1194"/>
      <c r="G132" s="1194"/>
      <c r="H132" s="1194"/>
      <c r="I132" s="1194"/>
      <c r="J132" s="1194"/>
      <c r="K132" s="1194"/>
      <c r="L132" s="1194"/>
      <c r="M132" s="1194"/>
      <c r="N132" s="1194"/>
      <c r="O132" s="1194"/>
      <c r="P132" s="1194"/>
      <c r="Q132" s="1194"/>
      <c r="R132" s="1194"/>
      <c r="S132" s="1194"/>
      <c r="T132" s="1194"/>
      <c r="U132" s="1194"/>
      <c r="V132" s="1197" t="s">
        <v>488</v>
      </c>
      <c r="W132" s="1197"/>
      <c r="X132" s="1197"/>
      <c r="Y132" s="1197"/>
      <c r="Z132" s="1198"/>
      <c r="AA132" s="1199">
        <v>9.5508907700000005</v>
      </c>
      <c r="AB132" s="1200"/>
      <c r="AC132" s="1200"/>
      <c r="AD132" s="1200"/>
      <c r="AE132" s="1201"/>
      <c r="AF132" s="1202">
        <v>9.2805228450000001</v>
      </c>
      <c r="AG132" s="1200"/>
      <c r="AH132" s="1200"/>
      <c r="AI132" s="1200"/>
      <c r="AJ132" s="1201"/>
      <c r="AK132" s="1202">
        <v>9.1470647360000008</v>
      </c>
      <c r="AL132" s="1200"/>
      <c r="AM132" s="1200"/>
      <c r="AN132" s="1200"/>
      <c r="AO132" s="1201"/>
      <c r="AP132" s="1099"/>
      <c r="AQ132" s="1100"/>
      <c r="AR132" s="1100"/>
      <c r="AS132" s="1100"/>
      <c r="AT132" s="120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5"/>
      <c r="B133" s="1196"/>
      <c r="C133" s="1196"/>
      <c r="D133" s="1196"/>
      <c r="E133" s="1196"/>
      <c r="F133" s="1196"/>
      <c r="G133" s="1196"/>
      <c r="H133" s="1196"/>
      <c r="I133" s="1196"/>
      <c r="J133" s="1196"/>
      <c r="K133" s="1196"/>
      <c r="L133" s="1196"/>
      <c r="M133" s="1196"/>
      <c r="N133" s="1196"/>
      <c r="O133" s="1196"/>
      <c r="P133" s="1196"/>
      <c r="Q133" s="1196"/>
      <c r="R133" s="1196"/>
      <c r="S133" s="1196"/>
      <c r="T133" s="1196"/>
      <c r="U133" s="1196"/>
      <c r="V133" s="1180" t="s">
        <v>489</v>
      </c>
      <c r="W133" s="1180"/>
      <c r="X133" s="1180"/>
      <c r="Y133" s="1180"/>
      <c r="Z133" s="1181"/>
      <c r="AA133" s="1182">
        <v>11.1</v>
      </c>
      <c r="AB133" s="1183"/>
      <c r="AC133" s="1183"/>
      <c r="AD133" s="1183"/>
      <c r="AE133" s="1184"/>
      <c r="AF133" s="1182">
        <v>10.199999999999999</v>
      </c>
      <c r="AG133" s="1183"/>
      <c r="AH133" s="1183"/>
      <c r="AI133" s="1183"/>
      <c r="AJ133" s="1184"/>
      <c r="AK133" s="1182">
        <v>9.3000000000000007</v>
      </c>
      <c r="AL133" s="1183"/>
      <c r="AM133" s="1183"/>
      <c r="AN133" s="1183"/>
      <c r="AO133" s="1184"/>
      <c r="AP133" s="1129"/>
      <c r="AQ133" s="1130"/>
      <c r="AR133" s="1130"/>
      <c r="AS133" s="1130"/>
      <c r="AT133" s="118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Xb9QqqoL+HdBubG9u9W6O3lFMIfUNjhFsTmGX4MBPXvHhZgk+rldfP7CHpOgd0tB9sTSPbIexrkgYtD+5mdUw==" saltValue="C8N63hwjL4KW9E+eenlM4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3"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WSfmcWODALRbZLrMbvGfY3SaKPc9mQMwaQZujl5QF7XMgs2cX9bSNRfds7o5SYsZXpb6LEz3zXI/NvVX1Vhsg==" saltValue="mCUQqKYBGXM7jWN5v9ry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DlPRxBuXC84x3BewCuLitszAMWLclsxcsLWQvCP7mxQFB6UKQHhWNqTyiFFAoqiMcSBEKAxIJkg4p3wuMoFkw==" saltValue="tf5e/72Al9RIkskiR9Jq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0"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1"/>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2" t="s">
        <v>498</v>
      </c>
      <c r="AL9" s="1223"/>
      <c r="AM9" s="1223"/>
      <c r="AN9" s="1224"/>
      <c r="AO9" s="312">
        <v>3087907</v>
      </c>
      <c r="AP9" s="312">
        <v>50033</v>
      </c>
      <c r="AQ9" s="313">
        <v>72852</v>
      </c>
      <c r="AR9" s="314">
        <v>-31.3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2" t="s">
        <v>499</v>
      </c>
      <c r="AL10" s="1223"/>
      <c r="AM10" s="1223"/>
      <c r="AN10" s="1224"/>
      <c r="AO10" s="315">
        <v>141826</v>
      </c>
      <c r="AP10" s="315">
        <v>2298</v>
      </c>
      <c r="AQ10" s="316">
        <v>5779</v>
      </c>
      <c r="AR10" s="317">
        <v>-60.2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2" t="s">
        <v>500</v>
      </c>
      <c r="AL11" s="1223"/>
      <c r="AM11" s="1223"/>
      <c r="AN11" s="1224"/>
      <c r="AO11" s="315">
        <v>1207784</v>
      </c>
      <c r="AP11" s="315">
        <v>19570</v>
      </c>
      <c r="AQ11" s="316">
        <v>5205</v>
      </c>
      <c r="AR11" s="317">
        <v>276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2" t="s">
        <v>501</v>
      </c>
      <c r="AL12" s="1223"/>
      <c r="AM12" s="1223"/>
      <c r="AN12" s="1224"/>
      <c r="AO12" s="315">
        <v>128209</v>
      </c>
      <c r="AP12" s="315">
        <v>2077</v>
      </c>
      <c r="AQ12" s="316">
        <v>1186</v>
      </c>
      <c r="AR12" s="317">
        <v>75.099999999999994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2" t="s">
        <v>502</v>
      </c>
      <c r="AL13" s="1223"/>
      <c r="AM13" s="1223"/>
      <c r="AN13" s="1224"/>
      <c r="AO13" s="315" t="s">
        <v>503</v>
      </c>
      <c r="AP13" s="315" t="s">
        <v>503</v>
      </c>
      <c r="AQ13" s="316">
        <v>2</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2" t="s">
        <v>504</v>
      </c>
      <c r="AL14" s="1223"/>
      <c r="AM14" s="1223"/>
      <c r="AN14" s="1224"/>
      <c r="AO14" s="315">
        <v>152992</v>
      </c>
      <c r="AP14" s="315">
        <v>2479</v>
      </c>
      <c r="AQ14" s="316">
        <v>3005</v>
      </c>
      <c r="AR14" s="317">
        <v>-17.5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2" t="s">
        <v>505</v>
      </c>
      <c r="AL15" s="1223"/>
      <c r="AM15" s="1223"/>
      <c r="AN15" s="1224"/>
      <c r="AO15" s="315">
        <v>128097</v>
      </c>
      <c r="AP15" s="315">
        <v>2076</v>
      </c>
      <c r="AQ15" s="316">
        <v>1720</v>
      </c>
      <c r="AR15" s="317">
        <v>20.7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5" t="s">
        <v>506</v>
      </c>
      <c r="AL16" s="1226"/>
      <c r="AM16" s="1226"/>
      <c r="AN16" s="1227"/>
      <c r="AO16" s="315">
        <v>-409824</v>
      </c>
      <c r="AP16" s="315">
        <v>-6640</v>
      </c>
      <c r="AQ16" s="316">
        <v>-6900</v>
      </c>
      <c r="AR16" s="317">
        <v>-3.8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5" t="s">
        <v>184</v>
      </c>
      <c r="AL17" s="1226"/>
      <c r="AM17" s="1226"/>
      <c r="AN17" s="1227"/>
      <c r="AO17" s="315">
        <v>4436991</v>
      </c>
      <c r="AP17" s="315">
        <v>71893</v>
      </c>
      <c r="AQ17" s="316">
        <v>82850</v>
      </c>
      <c r="AR17" s="317">
        <v>-13.2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7" t="s">
        <v>511</v>
      </c>
      <c r="AL21" s="1218"/>
      <c r="AM21" s="1218"/>
      <c r="AN21" s="1219"/>
      <c r="AO21" s="327">
        <v>5.64</v>
      </c>
      <c r="AP21" s="328">
        <v>8.1999999999999993</v>
      </c>
      <c r="AQ21" s="329">
        <v>-2.56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7" t="s">
        <v>512</v>
      </c>
      <c r="AL22" s="1218"/>
      <c r="AM22" s="1218"/>
      <c r="AN22" s="1219"/>
      <c r="AO22" s="332">
        <v>96</v>
      </c>
      <c r="AP22" s="333">
        <v>97.9</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0"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1"/>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3" t="s">
        <v>516</v>
      </c>
      <c r="AL32" s="1234"/>
      <c r="AM32" s="1234"/>
      <c r="AN32" s="1235"/>
      <c r="AO32" s="342">
        <v>3032791</v>
      </c>
      <c r="AP32" s="342">
        <v>49140</v>
      </c>
      <c r="AQ32" s="343">
        <v>53769</v>
      </c>
      <c r="AR32" s="344">
        <v>-8.6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3" t="s">
        <v>517</v>
      </c>
      <c r="AL33" s="1234"/>
      <c r="AM33" s="1234"/>
      <c r="AN33" s="1235"/>
      <c r="AO33" s="342" t="s">
        <v>503</v>
      </c>
      <c r="AP33" s="342" t="s">
        <v>503</v>
      </c>
      <c r="AQ33" s="343" t="s">
        <v>503</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3" t="s">
        <v>518</v>
      </c>
      <c r="AL34" s="1234"/>
      <c r="AM34" s="1234"/>
      <c r="AN34" s="1235"/>
      <c r="AO34" s="342" t="s">
        <v>503</v>
      </c>
      <c r="AP34" s="342" t="s">
        <v>503</v>
      </c>
      <c r="AQ34" s="343">
        <v>30</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3" t="s">
        <v>519</v>
      </c>
      <c r="AL35" s="1234"/>
      <c r="AM35" s="1234"/>
      <c r="AN35" s="1235"/>
      <c r="AO35" s="342">
        <v>1587328</v>
      </c>
      <c r="AP35" s="342">
        <v>25719</v>
      </c>
      <c r="AQ35" s="343">
        <v>13935</v>
      </c>
      <c r="AR35" s="344">
        <v>84.6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3" t="s">
        <v>520</v>
      </c>
      <c r="AL36" s="1234"/>
      <c r="AM36" s="1234"/>
      <c r="AN36" s="1235"/>
      <c r="AO36" s="342">
        <v>107409</v>
      </c>
      <c r="AP36" s="342">
        <v>1740</v>
      </c>
      <c r="AQ36" s="343">
        <v>1254</v>
      </c>
      <c r="AR36" s="344">
        <v>38.799999999999997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3" t="s">
        <v>521</v>
      </c>
      <c r="AL37" s="1234"/>
      <c r="AM37" s="1234"/>
      <c r="AN37" s="1235"/>
      <c r="AO37" s="342">
        <v>419</v>
      </c>
      <c r="AP37" s="342">
        <v>7</v>
      </c>
      <c r="AQ37" s="343">
        <v>601</v>
      </c>
      <c r="AR37" s="344">
        <v>-98.8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6" t="s">
        <v>522</v>
      </c>
      <c r="AL38" s="1237"/>
      <c r="AM38" s="1237"/>
      <c r="AN38" s="1238"/>
      <c r="AO38" s="345" t="s">
        <v>503</v>
      </c>
      <c r="AP38" s="345" t="s">
        <v>503</v>
      </c>
      <c r="AQ38" s="346">
        <v>1</v>
      </c>
      <c r="AR38" s="334" t="s">
        <v>503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6" t="s">
        <v>523</v>
      </c>
      <c r="AL39" s="1237"/>
      <c r="AM39" s="1237"/>
      <c r="AN39" s="1238"/>
      <c r="AO39" s="342">
        <v>-216452</v>
      </c>
      <c r="AP39" s="342">
        <v>-3507</v>
      </c>
      <c r="AQ39" s="343">
        <v>-4013</v>
      </c>
      <c r="AR39" s="344">
        <v>-12.6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3" t="s">
        <v>524</v>
      </c>
      <c r="AL40" s="1234"/>
      <c r="AM40" s="1234"/>
      <c r="AN40" s="1235"/>
      <c r="AO40" s="342">
        <v>-3152893</v>
      </c>
      <c r="AP40" s="342">
        <v>-51086</v>
      </c>
      <c r="AQ40" s="343">
        <v>-48341</v>
      </c>
      <c r="AR40" s="344">
        <v>5.7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9" t="s">
        <v>295</v>
      </c>
      <c r="AL41" s="1240"/>
      <c r="AM41" s="1240"/>
      <c r="AN41" s="1241"/>
      <c r="AO41" s="342">
        <v>1358602</v>
      </c>
      <c r="AP41" s="342">
        <v>22013</v>
      </c>
      <c r="AQ41" s="343">
        <v>17235</v>
      </c>
      <c r="AR41" s="344">
        <v>27.7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8" t="s">
        <v>493</v>
      </c>
      <c r="AN49" s="1230" t="s">
        <v>528</v>
      </c>
      <c r="AO49" s="1231"/>
      <c r="AP49" s="1231"/>
      <c r="AQ49" s="1231"/>
      <c r="AR49" s="123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9"/>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3831331</v>
      </c>
      <c r="AN51" s="364">
        <v>59826</v>
      </c>
      <c r="AO51" s="365">
        <v>20.7</v>
      </c>
      <c r="AP51" s="366">
        <v>66255</v>
      </c>
      <c r="AQ51" s="367">
        <v>3.6</v>
      </c>
      <c r="AR51" s="368">
        <v>17.100000000000001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2280454</v>
      </c>
      <c r="AN52" s="372">
        <v>35609</v>
      </c>
      <c r="AO52" s="373">
        <v>26.9</v>
      </c>
      <c r="AP52" s="374">
        <v>31822</v>
      </c>
      <c r="AQ52" s="375">
        <v>8.8000000000000007</v>
      </c>
      <c r="AR52" s="376">
        <v>18.100000000000001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1727143</v>
      </c>
      <c r="AN53" s="364">
        <v>27223</v>
      </c>
      <c r="AO53" s="365">
        <v>-54.5</v>
      </c>
      <c r="AP53" s="366">
        <v>92247</v>
      </c>
      <c r="AQ53" s="367">
        <v>39.200000000000003</v>
      </c>
      <c r="AR53" s="368">
        <v>-93.7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1082480</v>
      </c>
      <c r="AN54" s="372">
        <v>17062</v>
      </c>
      <c r="AO54" s="373">
        <v>-52.1</v>
      </c>
      <c r="AP54" s="374">
        <v>37204</v>
      </c>
      <c r="AQ54" s="375">
        <v>16.899999999999999</v>
      </c>
      <c r="AR54" s="376">
        <v>-69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1358589</v>
      </c>
      <c r="AN55" s="364">
        <v>21579</v>
      </c>
      <c r="AO55" s="365">
        <v>-20.7</v>
      </c>
      <c r="AP55" s="366">
        <v>67319</v>
      </c>
      <c r="AQ55" s="367">
        <v>-27</v>
      </c>
      <c r="AR55" s="368">
        <v>6.3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876353</v>
      </c>
      <c r="AN56" s="372">
        <v>13920</v>
      </c>
      <c r="AO56" s="373">
        <v>-18.399999999999999</v>
      </c>
      <c r="AP56" s="374">
        <v>38101</v>
      </c>
      <c r="AQ56" s="375">
        <v>2.4</v>
      </c>
      <c r="AR56" s="376">
        <v>-20.8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3105889</v>
      </c>
      <c r="AN57" s="364">
        <v>49857</v>
      </c>
      <c r="AO57" s="365">
        <v>131</v>
      </c>
      <c r="AP57" s="366">
        <v>70615</v>
      </c>
      <c r="AQ57" s="367">
        <v>4.9000000000000004</v>
      </c>
      <c r="AR57" s="368">
        <v>126.1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1779628</v>
      </c>
      <c r="AN58" s="372">
        <v>28567</v>
      </c>
      <c r="AO58" s="373">
        <v>105.2</v>
      </c>
      <c r="AP58" s="374">
        <v>37382</v>
      </c>
      <c r="AQ58" s="375">
        <v>-1.9</v>
      </c>
      <c r="AR58" s="376">
        <v>107.1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4239399</v>
      </c>
      <c r="AN59" s="364">
        <v>68691</v>
      </c>
      <c r="AO59" s="365">
        <v>37.799999999999997</v>
      </c>
      <c r="AP59" s="366">
        <v>69185</v>
      </c>
      <c r="AQ59" s="367">
        <v>-2</v>
      </c>
      <c r="AR59" s="368">
        <v>39.799999999999997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3084499</v>
      </c>
      <c r="AN60" s="372">
        <v>49978</v>
      </c>
      <c r="AO60" s="373">
        <v>75</v>
      </c>
      <c r="AP60" s="374">
        <v>38519</v>
      </c>
      <c r="AQ60" s="375">
        <v>3</v>
      </c>
      <c r="AR60" s="376">
        <v>72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2852470</v>
      </c>
      <c r="AN61" s="379">
        <v>45435</v>
      </c>
      <c r="AO61" s="380">
        <v>22.9</v>
      </c>
      <c r="AP61" s="381">
        <v>73124</v>
      </c>
      <c r="AQ61" s="382">
        <v>3.7</v>
      </c>
      <c r="AR61" s="368">
        <v>19.2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1820683</v>
      </c>
      <c r="AN62" s="372">
        <v>29027</v>
      </c>
      <c r="AO62" s="373">
        <v>27.3</v>
      </c>
      <c r="AP62" s="374">
        <v>36606</v>
      </c>
      <c r="AQ62" s="375">
        <v>5.8</v>
      </c>
      <c r="AR62" s="376">
        <v>21.5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2mocPWCqCoJmmxwns3BBaDT+BHYhHpSLTK+sBpG/kVzVFH3lFEvGFSP0SkODtzVbhw6ioAB2j5Wfcybwu5Shg==" saltValue="ZLVBwHEGOKAQIGw1C7Ga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ssiu2l+GIVhyPH3cZC4jhLXwi0dsbzH9KVvdAY+Pje24DxmeFKVtx+lkat92ARcosZjYIkuIrHfFEMwiwTm3Q==" saltValue="vbeMxFKf74T6JO7ePSF1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58ANstmXxf7cQ5Ocv44soKIqW+if0fKQEdEQHGIzfX96Zju4GHZ/YvI7MFm//ACXBiXepWrqooToshWrJODsA==" saltValue="W58N/1BaBvK7kKqwcQd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42" t="s">
        <v>3</v>
      </c>
      <c r="D47" s="1242"/>
      <c r="E47" s="1243"/>
      <c r="F47" s="11">
        <v>30.37</v>
      </c>
      <c r="G47" s="12">
        <v>30.52</v>
      </c>
      <c r="H47" s="12">
        <v>32.32</v>
      </c>
      <c r="I47" s="12">
        <v>32.58</v>
      </c>
      <c r="J47" s="13">
        <v>30.65</v>
      </c>
    </row>
    <row r="48" spans="2:10" ht="57.75" customHeight="1" x14ac:dyDescent="0.15">
      <c r="B48" s="14"/>
      <c r="C48" s="1244" t="s">
        <v>4</v>
      </c>
      <c r="D48" s="1244"/>
      <c r="E48" s="1245"/>
      <c r="F48" s="15">
        <v>6.87</v>
      </c>
      <c r="G48" s="16">
        <v>7</v>
      </c>
      <c r="H48" s="16">
        <v>8.1999999999999993</v>
      </c>
      <c r="I48" s="16">
        <v>6.01</v>
      </c>
      <c r="J48" s="17">
        <v>7.57</v>
      </c>
    </row>
    <row r="49" spans="2:10" ht="57.75" customHeight="1" thickBot="1" x14ac:dyDescent="0.2">
      <c r="B49" s="18"/>
      <c r="C49" s="1246" t="s">
        <v>5</v>
      </c>
      <c r="D49" s="1246"/>
      <c r="E49" s="1247"/>
      <c r="F49" s="19" t="s">
        <v>549</v>
      </c>
      <c r="G49" s="20" t="s">
        <v>550</v>
      </c>
      <c r="H49" s="20" t="s">
        <v>551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5ANxnxrWQcvW9zYrmdO9MopTa/sF7labxAQMzCE0uVnTDJ1Q8BAZccGCKnNupU2UwSrtu9tdE4AzNcU4ZVE7g==" saltValue="4ZULLCE76G5vvK2i0VIg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2020-03-02T02:26:34Z</cp:lastPrinted>
  <dcterms:created xsi:type="dcterms:W3CDTF">2020-02-10T02:14:22Z</dcterms:created>
  <dcterms:modified xsi:type="dcterms:W3CDTF">2020-09-02T02:07:43Z</dcterms:modified>
  <cp:category/>
</cp:coreProperties>
</file>