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wnas11\NasMatidukurisien\kankyo-landisk\■市民活動支援係■\★★★市民交流プラザ関係★★★\20プラザ利用団体調査\R5団体調査\02HP掲載\"/>
    </mc:Choice>
  </mc:AlternateContent>
  <bookViews>
    <workbookView xWindow="0" yWindow="0" windowWidth="29040" windowHeight="12465"/>
  </bookViews>
  <sheets>
    <sheet name="一覧" sheetId="1" r:id="rId1"/>
    <sheet name="個票" sheetId="2" r:id="rId2"/>
    <sheet name="活動分野一覧" sheetId="4" r:id="rId3"/>
    <sheet name="Sheet3" sheetId="3" r:id="rId4"/>
  </sheets>
  <definedNames>
    <definedName name="_xlnm._FilterDatabase" localSheetId="0" hidden="1">一覧!$A$2:$AM$212</definedName>
    <definedName name="_xlnm.Print_Area" localSheetId="1">個票!$A$1:$V$29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2" l="1"/>
  <c r="C28" i="2"/>
  <c r="C27" i="2"/>
  <c r="C26" i="2"/>
  <c r="C25" i="2"/>
  <c r="C24" i="2"/>
  <c r="C23" i="2"/>
  <c r="C14" i="2"/>
  <c r="U13" i="2"/>
  <c r="S13" i="2"/>
  <c r="Q13" i="2"/>
  <c r="O13" i="2"/>
  <c r="M13" i="2"/>
  <c r="K13" i="2"/>
  <c r="I13" i="2"/>
  <c r="G13" i="2"/>
  <c r="E13" i="2"/>
  <c r="C13" i="2"/>
  <c r="U12" i="2"/>
  <c r="S12" i="2"/>
  <c r="Q12" i="2"/>
  <c r="O12" i="2"/>
  <c r="M12" i="2"/>
  <c r="K12" i="2"/>
  <c r="I12" i="2"/>
  <c r="G12" i="2"/>
  <c r="E12" i="2"/>
  <c r="C12" i="2"/>
  <c r="C11" i="2"/>
  <c r="O10" i="2"/>
  <c r="C10" i="2"/>
  <c r="C9" i="2"/>
  <c r="M8" i="2"/>
  <c r="C8" i="2"/>
  <c r="C7" i="2"/>
  <c r="C6" i="2"/>
  <c r="C5" i="2"/>
  <c r="C4" i="2"/>
</calcChain>
</file>

<file path=xl/sharedStrings.xml><?xml version="1.0" encoding="utf-8"?>
<sst xmlns="http://schemas.openxmlformats.org/spreadsheetml/2006/main" count="3795" uniqueCount="2219">
  <si>
    <t>№</t>
  </si>
  <si>
    <t>月額　2,500円</t>
    <rPh sb="0" eb="2">
      <t>ゲツガク</t>
    </rPh>
    <rPh sb="8" eb="9">
      <t>エン</t>
    </rPh>
    <phoneticPr fontId="13"/>
  </si>
  <si>
    <t>牛小屋音楽会</t>
  </si>
  <si>
    <t>十和田市内及び十和田市近郊</t>
    <rPh sb="0" eb="5">
      <t>トワダシナイ</t>
    </rPh>
    <rPh sb="5" eb="6">
      <t>オヨ</t>
    </rPh>
    <rPh sb="7" eb="11">
      <t>トワダシ</t>
    </rPh>
    <rPh sb="11" eb="13">
      <t>キンコウ</t>
    </rPh>
    <phoneticPr fontId="13"/>
  </si>
  <si>
    <t>おやこでげーむかい</t>
  </si>
  <si>
    <t>十和田市西一番町10-46</t>
    <rPh sb="0" eb="4">
      <t>トワダシ</t>
    </rPh>
    <rPh sb="4" eb="5">
      <t>ニシ</t>
    </rPh>
    <rPh sb="5" eb="6">
      <t>１</t>
    </rPh>
    <rPh sb="6" eb="8">
      <t>バンチョウ</t>
    </rPh>
    <phoneticPr fontId="13"/>
  </si>
  <si>
    <t>十和田市内、官庁街通り付近</t>
    <rPh sb="0" eb="5">
      <t>トワダシナイ</t>
    </rPh>
    <rPh sb="6" eb="9">
      <t>カンチョウガイ</t>
    </rPh>
    <rPh sb="9" eb="10">
      <t>ドオ</t>
    </rPh>
    <rPh sb="11" eb="13">
      <t>フキン</t>
    </rPh>
    <phoneticPr fontId="13"/>
  </si>
  <si>
    <t>科学技術の振興を図る活動</t>
  </si>
  <si>
    <t>代表者名</t>
    <rPh sb="0" eb="3">
      <t>ダイヒョウシャ</t>
    </rPh>
    <rPh sb="3" eb="4">
      <t>メイ</t>
    </rPh>
    <phoneticPr fontId="2"/>
  </si>
  <si>
    <t>読み方</t>
    <rPh sb="0" eb="1">
      <t>ヨ</t>
    </rPh>
    <rPh sb="2" eb="3">
      <t>カタ</t>
    </rPh>
    <phoneticPr fontId="2"/>
  </si>
  <si>
    <t>ダンスクラブスマイル</t>
  </si>
  <si>
    <t>年額　300円</t>
    <rPh sb="0" eb="2">
      <t>ネンガク</t>
    </rPh>
    <rPh sb="6" eb="7">
      <t>エン</t>
    </rPh>
    <phoneticPr fontId="13"/>
  </si>
  <si>
    <t>連絡先</t>
    <rPh sb="0" eb="3">
      <t>れんらくさき</t>
    </rPh>
    <phoneticPr fontId="2" type="Hiragana"/>
  </si>
  <si>
    <t>月額　1,000円</t>
    <rPh sb="0" eb="2">
      <t>ゲツガク</t>
    </rPh>
    <rPh sb="8" eb="9">
      <t>エン</t>
    </rPh>
    <phoneticPr fontId="2"/>
  </si>
  <si>
    <t>090-3124-8948</t>
  </si>
  <si>
    <t>十和田ゆいっこの会</t>
  </si>
  <si>
    <t>162人</t>
    <rPh sb="3" eb="4">
      <t>ニン</t>
    </rPh>
    <phoneticPr fontId="2"/>
  </si>
  <si>
    <t>十和田市相坂字白上582-13</t>
    <rPh sb="0" eb="4">
      <t>トワダシ</t>
    </rPh>
    <rPh sb="4" eb="6">
      <t>アイサカ</t>
    </rPh>
    <rPh sb="6" eb="7">
      <t>アザ</t>
    </rPh>
    <rPh sb="7" eb="8">
      <t>シロ</t>
    </rPh>
    <rPh sb="8" eb="9">
      <t>ウエ</t>
    </rPh>
    <phoneticPr fontId="13"/>
  </si>
  <si>
    <t>フラをとおして会員のフラの向上と親睦を図るとともに、地域の各種イベントやボランティアに参加し活動することを目的に多くの方々へ元気と笑顔をお届けしたいと日々楽しくレッスンをしています。
市内では十和田市民文化祭、南コミュニティセンターまつり、八甲荘納涼祭など、また市外八戸市においても各種イベント、ボランティアに積極的に参加し活動しています。</t>
    <rPh sb="7" eb="9">
      <t>カイイン</t>
    </rPh>
    <rPh sb="13" eb="15">
      <t>コウジョウ</t>
    </rPh>
    <rPh sb="16" eb="18">
      <t>シンボク</t>
    </rPh>
    <rPh sb="19" eb="20">
      <t>ハカ</t>
    </rPh>
    <rPh sb="26" eb="28">
      <t>チイキ</t>
    </rPh>
    <rPh sb="29" eb="31">
      <t>カクシュ</t>
    </rPh>
    <rPh sb="43" eb="45">
      <t>サンカ</t>
    </rPh>
    <rPh sb="46" eb="48">
      <t>カツドウ</t>
    </rPh>
    <rPh sb="53" eb="55">
      <t>モクテキ</t>
    </rPh>
    <rPh sb="56" eb="57">
      <t>オオ</t>
    </rPh>
    <rPh sb="59" eb="61">
      <t>カタガタ</t>
    </rPh>
    <rPh sb="62" eb="64">
      <t>ゲンキ</t>
    </rPh>
    <rPh sb="65" eb="67">
      <t>エガオ</t>
    </rPh>
    <rPh sb="69" eb="70">
      <t>トド</t>
    </rPh>
    <rPh sb="75" eb="77">
      <t>ヒビ</t>
    </rPh>
    <rPh sb="77" eb="78">
      <t>タノ</t>
    </rPh>
    <rPh sb="92" eb="94">
      <t>シナイ</t>
    </rPh>
    <phoneticPr fontId="13"/>
  </si>
  <si>
    <t>まちづくり推進を図る活動</t>
  </si>
  <si>
    <t>十和田市民交流プラザ「トワーレ」、東コミュニティセンター、
十和田市民文化センター</t>
    <rPh sb="0" eb="4">
      <t>トワダシ</t>
    </rPh>
    <rPh sb="4" eb="5">
      <t>ミン</t>
    </rPh>
    <rPh sb="5" eb="7">
      <t>コウリュウ</t>
    </rPh>
    <rPh sb="17" eb="18">
      <t>ヒガシ</t>
    </rPh>
    <rPh sb="30" eb="37">
      <t>トワダシミンブンカ</t>
    </rPh>
    <phoneticPr fontId="13"/>
  </si>
  <si>
    <t>とわだしぐらんどごるふきょうかい</t>
  </si>
  <si>
    <t>小関　幸一</t>
    <rPh sb="0" eb="2">
      <t>コセキ</t>
    </rPh>
    <rPh sb="3" eb="5">
      <t>コウイチ</t>
    </rPh>
    <phoneticPr fontId="13"/>
  </si>
  <si>
    <t>ホームページアドレス</t>
  </si>
  <si>
    <t>有り</t>
    <rPh sb="0" eb="1">
      <t>ア</t>
    </rPh>
    <phoneticPr fontId="13"/>
  </si>
  <si>
    <t>平成３年</t>
    <rPh sb="0" eb="2">
      <t>ヘイセイ</t>
    </rPh>
    <rPh sb="3" eb="4">
      <t>ネン</t>
    </rPh>
    <phoneticPr fontId="2"/>
  </si>
  <si>
    <t>住所</t>
    <rPh sb="0" eb="2">
      <t>じゅうしょ</t>
    </rPh>
    <phoneticPr fontId="2" type="Hiragana"/>
  </si>
  <si>
    <t>090-4042-9920</t>
  </si>
  <si>
    <t>活動の内容</t>
    <rPh sb="0" eb="2">
      <t>カツドウ</t>
    </rPh>
    <rPh sb="3" eb="5">
      <t>ナイヨウ</t>
    </rPh>
    <phoneticPr fontId="2"/>
  </si>
  <si>
    <t>その他</t>
  </si>
  <si>
    <t>さつき幼稚園入園児の父</t>
    <rPh sb="3" eb="6">
      <t>ヨウチエン</t>
    </rPh>
    <rPh sb="6" eb="8">
      <t>ニュウエン</t>
    </rPh>
    <rPh sb="8" eb="9">
      <t>ジ</t>
    </rPh>
    <rPh sb="10" eb="11">
      <t>チチ</t>
    </rPh>
    <phoneticPr fontId="13"/>
  </si>
  <si>
    <t>市民交流プラザ</t>
    <rPh sb="0" eb="2">
      <t>シミン</t>
    </rPh>
    <rPh sb="2" eb="4">
      <t>コウリュウ</t>
    </rPh>
    <phoneticPr fontId="13"/>
  </si>
  <si>
    <t>034-0013</t>
  </si>
  <si>
    <t>募集していない</t>
    <rPh sb="0" eb="2">
      <t>ボシュウ</t>
    </rPh>
    <phoneticPr fontId="2"/>
  </si>
  <si>
    <t>市民交流プラザ内</t>
  </si>
  <si>
    <t>カラオケ歌の楽しさ、歌唱力の向上、さらに会員の健康増進を図ること。地域行事に参加、地域の活性化することに協力することを目的とする。</t>
    <rPh sb="4" eb="5">
      <t>ウタ</t>
    </rPh>
    <rPh sb="6" eb="7">
      <t>タノ</t>
    </rPh>
    <rPh sb="10" eb="13">
      <t>カショウリョク</t>
    </rPh>
    <rPh sb="14" eb="16">
      <t>コウジョウ</t>
    </rPh>
    <rPh sb="20" eb="22">
      <t>カイイン</t>
    </rPh>
    <rPh sb="23" eb="25">
      <t>ケンコウ</t>
    </rPh>
    <rPh sb="25" eb="27">
      <t>ゾウシン</t>
    </rPh>
    <rPh sb="28" eb="29">
      <t>ハカ</t>
    </rPh>
    <rPh sb="33" eb="35">
      <t>チイキ</t>
    </rPh>
    <rPh sb="35" eb="37">
      <t>ギョウジ</t>
    </rPh>
    <rPh sb="38" eb="40">
      <t>サンカ</t>
    </rPh>
    <rPh sb="41" eb="43">
      <t>チイキ</t>
    </rPh>
    <rPh sb="44" eb="47">
      <t>カッセイカ</t>
    </rPh>
    <rPh sb="52" eb="54">
      <t>キョウリョク</t>
    </rPh>
    <rPh sb="59" eb="61">
      <t>モクテキ</t>
    </rPh>
    <phoneticPr fontId="2"/>
  </si>
  <si>
    <t>郵便番号</t>
    <rPh sb="0" eb="4">
      <t>ユウビンバンゴウ</t>
    </rPh>
    <phoneticPr fontId="2"/>
  </si>
  <si>
    <t>堤　優生</t>
    <rPh sb="0" eb="1">
      <t>ツツミ</t>
    </rPh>
    <rPh sb="2" eb="4">
      <t>ユウセイ</t>
    </rPh>
    <phoneticPr fontId="13"/>
  </si>
  <si>
    <t>未就学児から高校生まで</t>
    <rPh sb="0" eb="4">
      <t>ミシュウガクジ</t>
    </rPh>
    <rPh sb="6" eb="9">
      <t>コウコウセイ</t>
    </rPh>
    <phoneticPr fontId="13"/>
  </si>
  <si>
    <t>大人のためのおはなし会
絵本、紙芝居、朗読、脳トレ（リズム体操など）、群読
年に２～４回</t>
    <rPh sb="0" eb="2">
      <t>オトナ</t>
    </rPh>
    <rPh sb="10" eb="11">
      <t>カイ</t>
    </rPh>
    <rPh sb="12" eb="14">
      <t>エホン</t>
    </rPh>
    <rPh sb="15" eb="18">
      <t>カミシバイ</t>
    </rPh>
    <rPh sb="19" eb="21">
      <t>ロウドク</t>
    </rPh>
    <rPh sb="22" eb="23">
      <t>ノウ</t>
    </rPh>
    <rPh sb="29" eb="31">
      <t>タイソウ</t>
    </rPh>
    <rPh sb="35" eb="37">
      <t>グンドク</t>
    </rPh>
    <rPh sb="38" eb="39">
      <t>ネン</t>
    </rPh>
    <rPh sb="43" eb="44">
      <t>カイ</t>
    </rPh>
    <phoneticPr fontId="2"/>
  </si>
  <si>
    <t>会長　山内　幸子</t>
    <rPh sb="0" eb="2">
      <t>カイチョウ</t>
    </rPh>
    <rPh sb="3" eb="5">
      <t>ヤマウチ</t>
    </rPh>
    <rPh sb="6" eb="8">
      <t>サチコ</t>
    </rPh>
    <phoneticPr fontId="13"/>
  </si>
  <si>
    <t>団体名</t>
    <rPh sb="0" eb="2">
      <t>ダンタイ</t>
    </rPh>
    <rPh sb="2" eb="3">
      <t>メイ</t>
    </rPh>
    <phoneticPr fontId="2"/>
  </si>
  <si>
    <t>木村　朋美</t>
    <rPh sb="0" eb="2">
      <t>キムラ</t>
    </rPh>
    <rPh sb="3" eb="5">
      <t>トモミ</t>
    </rPh>
    <phoneticPr fontId="13"/>
  </si>
  <si>
    <t>ふりがな</t>
  </si>
  <si>
    <t>十和田市東十一番町13-15</t>
    <rPh sb="0" eb="4">
      <t>トワダシ</t>
    </rPh>
    <rPh sb="4" eb="5">
      <t>ヒガシ</t>
    </rPh>
    <rPh sb="5" eb="7">
      <t>１１</t>
    </rPh>
    <rPh sb="7" eb="9">
      <t>バンチョウ</t>
    </rPh>
    <phoneticPr fontId="13"/>
  </si>
  <si>
    <t>外山　忠男</t>
  </si>
  <si>
    <t>FAX番号</t>
    <rPh sb="3" eb="5">
      <t>ばんごう</t>
    </rPh>
    <phoneticPr fontId="2" type="Hiragana"/>
  </si>
  <si>
    <t>東コミュニティセンター</t>
    <rPh sb="0" eb="1">
      <t>ヒガシ</t>
    </rPh>
    <phoneticPr fontId="13"/>
  </si>
  <si>
    <t>晴山　隼</t>
    <rPh sb="0" eb="2">
      <t>ハレヤマ</t>
    </rPh>
    <rPh sb="3" eb="4">
      <t>ハヤト</t>
    </rPh>
    <phoneticPr fontId="2"/>
  </si>
  <si>
    <t>0176-22-5802</t>
  </si>
  <si>
    <t>0176-24-0431</t>
  </si>
  <si>
    <t>連絡先</t>
    <rPh sb="0" eb="3">
      <t>レンラクサキ</t>
    </rPh>
    <phoneticPr fontId="2"/>
  </si>
  <si>
    <t>・日頃の写真撮影から何点か持ちより会員で合評し、技術を高めること
・写真を通して、時代性、社会性を読みとり、文化の向上に役立てること</t>
    <rPh sb="1" eb="3">
      <t>ヒゴロ</t>
    </rPh>
    <rPh sb="4" eb="6">
      <t>シャシン</t>
    </rPh>
    <rPh sb="6" eb="8">
      <t>サツエイ</t>
    </rPh>
    <rPh sb="10" eb="12">
      <t>ナンテン</t>
    </rPh>
    <rPh sb="13" eb="14">
      <t>モ</t>
    </rPh>
    <rPh sb="17" eb="19">
      <t>カイイン</t>
    </rPh>
    <rPh sb="20" eb="21">
      <t>ゴウ</t>
    </rPh>
    <rPh sb="21" eb="22">
      <t>ヒョウ</t>
    </rPh>
    <rPh sb="24" eb="26">
      <t>ギジュツ</t>
    </rPh>
    <rPh sb="27" eb="28">
      <t>タカ</t>
    </rPh>
    <rPh sb="34" eb="36">
      <t>シャシン</t>
    </rPh>
    <rPh sb="37" eb="38">
      <t>トオ</t>
    </rPh>
    <rPh sb="41" eb="44">
      <t>ジダイセイ</t>
    </rPh>
    <rPh sb="45" eb="48">
      <t>シャカイセイ</t>
    </rPh>
    <rPh sb="49" eb="50">
      <t>ヨ</t>
    </rPh>
    <rPh sb="54" eb="56">
      <t>ブンカ</t>
    </rPh>
    <rPh sb="57" eb="59">
      <t>コウジョウ</t>
    </rPh>
    <rPh sb="60" eb="62">
      <t>ヤクダ</t>
    </rPh>
    <phoneticPr fontId="2"/>
  </si>
  <si>
    <t>参加費500円　毎週金曜日
９：30～10：30、11：00～12：00(どちらの時間も同じ内容)
・足、腰の軽度の筋力トレーニング
・エクササイズボールを使用し、骨格バランスの調整
・健康講話</t>
    <rPh sb="0" eb="3">
      <t>サンカヒ</t>
    </rPh>
    <rPh sb="6" eb="7">
      <t>エン</t>
    </rPh>
    <rPh sb="8" eb="10">
      <t>マイシュウ</t>
    </rPh>
    <rPh sb="10" eb="13">
      <t>キンヨウビ</t>
    </rPh>
    <rPh sb="41" eb="43">
      <t>ジカン</t>
    </rPh>
    <rPh sb="44" eb="45">
      <t>オナ</t>
    </rPh>
    <rPh sb="46" eb="48">
      <t>ナイヨウ</t>
    </rPh>
    <rPh sb="51" eb="52">
      <t>アシ</t>
    </rPh>
    <rPh sb="53" eb="54">
      <t>コシ</t>
    </rPh>
    <rPh sb="55" eb="57">
      <t>ケイド</t>
    </rPh>
    <rPh sb="58" eb="60">
      <t>キンリョク</t>
    </rPh>
    <rPh sb="78" eb="80">
      <t>シヨウ</t>
    </rPh>
    <rPh sb="82" eb="84">
      <t>コッカク</t>
    </rPh>
    <rPh sb="89" eb="91">
      <t>チョウセイ</t>
    </rPh>
    <rPh sb="93" eb="95">
      <t>ケンコウ</t>
    </rPh>
    <rPh sb="95" eb="97">
      <t>コウワ</t>
    </rPh>
    <phoneticPr fontId="13"/>
  </si>
  <si>
    <t>平成12年</t>
    <rPh sb="0" eb="2">
      <t>ヘイセイ</t>
    </rPh>
    <rPh sb="4" eb="5">
      <t>ネン</t>
    </rPh>
    <phoneticPr fontId="13"/>
  </si>
  <si>
    <t>年額　5,000円</t>
    <rPh sb="0" eb="2">
      <t>ネンガク</t>
    </rPh>
    <rPh sb="8" eb="9">
      <t>エン</t>
    </rPh>
    <phoneticPr fontId="13"/>
  </si>
  <si>
    <t>情報化社会の発展を図る活動</t>
  </si>
  <si>
    <t>nougakkou@themis.ocn.ne.jp</t>
  </si>
  <si>
    <t>ピラティス　タイム</t>
  </si>
  <si>
    <t>034-0093</t>
  </si>
  <si>
    <t>住所</t>
    <rPh sb="0" eb="2">
      <t>ジュウショ</t>
    </rPh>
    <phoneticPr fontId="2"/>
  </si>
  <si>
    <t>さんすうきょういくをかたるかい</t>
  </si>
  <si>
    <t>十和田市東十三番町34番23号　ハイツ木村5号</t>
    <rPh sb="0" eb="4">
      <t>トワダシ</t>
    </rPh>
    <rPh sb="4" eb="5">
      <t>ヒガシ</t>
    </rPh>
    <rPh sb="5" eb="7">
      <t>１３</t>
    </rPh>
    <rPh sb="7" eb="9">
      <t>バンチョウ</t>
    </rPh>
    <rPh sb="11" eb="12">
      <t>バン</t>
    </rPh>
    <rPh sb="14" eb="15">
      <t>ゴウ</t>
    </rPh>
    <rPh sb="19" eb="21">
      <t>キムラ</t>
    </rPh>
    <rPh sb="22" eb="23">
      <t>ゴウ</t>
    </rPh>
    <phoneticPr fontId="13"/>
  </si>
  <si>
    <t>昭和58年</t>
    <rPh sb="0" eb="2">
      <t>ショウワ</t>
    </rPh>
    <rPh sb="4" eb="5">
      <t>ネン</t>
    </rPh>
    <phoneticPr fontId="13"/>
  </si>
  <si>
    <t>こころのひろば“るぴなす”</t>
  </si>
  <si>
    <t>0176-26-2100</t>
  </si>
  <si>
    <t>25-6287</t>
  </si>
  <si>
    <t>方書き</t>
    <rPh sb="0" eb="1">
      <t>ホウ</t>
    </rPh>
    <rPh sb="1" eb="2">
      <t>ガ</t>
    </rPh>
    <phoneticPr fontId="2"/>
  </si>
  <si>
    <t>メンバー募集</t>
    <rPh sb="4" eb="6">
      <t>ぼしゅう</t>
    </rPh>
    <phoneticPr fontId="2" type="Hiragana"/>
  </si>
  <si>
    <t>とわだちくじゅうどうせいふくしかい</t>
  </si>
  <si>
    <t>トワーレ、老健施設</t>
    <rPh sb="5" eb="7">
      <t>ロウケン</t>
    </rPh>
    <rPh sb="7" eb="9">
      <t>シセツ</t>
    </rPh>
    <phoneticPr fontId="13"/>
  </si>
  <si>
    <t>米内山　康</t>
    <rPh sb="0" eb="3">
      <t>ヨナイヤマ</t>
    </rPh>
    <rPh sb="4" eb="5">
      <t>ヤス</t>
    </rPh>
    <phoneticPr fontId="2"/>
  </si>
  <si>
    <t>平成31年</t>
    <rPh sb="0" eb="2">
      <t>ヘイセイ</t>
    </rPh>
    <rPh sb="4" eb="5">
      <t>ネン</t>
    </rPh>
    <phoneticPr fontId="13"/>
  </si>
  <si>
    <t>034-0082</t>
  </si>
  <si>
    <t>小沢　秀司</t>
  </si>
  <si>
    <t>氏名</t>
    <rPh sb="0" eb="2">
      <t>シメイ</t>
    </rPh>
    <phoneticPr fontId="2"/>
  </si>
  <si>
    <t>電話番号</t>
    <rPh sb="0" eb="2">
      <t>デンワ</t>
    </rPh>
    <rPh sb="2" eb="4">
      <t>バンゴウ</t>
    </rPh>
    <phoneticPr fontId="2"/>
  </si>
  <si>
    <t>○児童の安全を守るため南小学校区内の防犯パトロールを12班に分かれて行っている(年間を通して)
○南小学校の児童が楽しい夏休みとなるよう、子どもの夏祭りとして、水泳及び軽スポーツを行っている(２日間)
○南コミュニティセンター内及び周辺の庭木の剪定を行っている(年２回)
○南コミュニティセンターまつりへの協力(準備作業、後片付等)
○地域住民の連携を図るために南地区納涼パーティ(年１回)
○地域住民の健康と福祉の向上に南地区演芸会(年1回)
○南小学校児童に対するあいさつ運動(年４回20日間)
○南小学校児童の交通安全のための交通整理(年間172日)</t>
    <rPh sb="1" eb="3">
      <t>ジドウ</t>
    </rPh>
    <rPh sb="4" eb="6">
      <t>アンゼン</t>
    </rPh>
    <rPh sb="7" eb="8">
      <t>マモ</t>
    </rPh>
    <rPh sb="11" eb="12">
      <t>ミナミ</t>
    </rPh>
    <rPh sb="12" eb="15">
      <t>ショウガッコウ</t>
    </rPh>
    <rPh sb="15" eb="16">
      <t>ク</t>
    </rPh>
    <rPh sb="16" eb="17">
      <t>ナイ</t>
    </rPh>
    <rPh sb="18" eb="20">
      <t>ボウハン</t>
    </rPh>
    <rPh sb="28" eb="29">
      <t>ハン</t>
    </rPh>
    <rPh sb="30" eb="31">
      <t>ワ</t>
    </rPh>
    <rPh sb="34" eb="35">
      <t>オコナ</t>
    </rPh>
    <rPh sb="40" eb="42">
      <t>ネンカン</t>
    </rPh>
    <rPh sb="43" eb="44">
      <t>トオ</t>
    </rPh>
    <rPh sb="49" eb="50">
      <t>ミナミ</t>
    </rPh>
    <rPh sb="50" eb="53">
      <t>ショウガッコウ</t>
    </rPh>
    <rPh sb="54" eb="56">
      <t>ジドウ</t>
    </rPh>
    <rPh sb="57" eb="58">
      <t>タノ</t>
    </rPh>
    <rPh sb="60" eb="62">
      <t>ナツヤス</t>
    </rPh>
    <rPh sb="193" eb="194">
      <t>カイ</t>
    </rPh>
    <rPh sb="197" eb="199">
      <t>チイキ</t>
    </rPh>
    <rPh sb="199" eb="201">
      <t>ジュウミン</t>
    </rPh>
    <rPh sb="202" eb="204">
      <t>ケンコウ</t>
    </rPh>
    <rPh sb="205" eb="207">
      <t>フクシ</t>
    </rPh>
    <rPh sb="208" eb="210">
      <t>コウジョウ</t>
    </rPh>
    <rPh sb="211" eb="212">
      <t>ミナミ</t>
    </rPh>
    <rPh sb="212" eb="214">
      <t>チク</t>
    </rPh>
    <rPh sb="214" eb="217">
      <t>エンゲイカイ</t>
    </rPh>
    <rPh sb="218" eb="219">
      <t>ネン</t>
    </rPh>
    <rPh sb="220" eb="221">
      <t>カイ</t>
    </rPh>
    <rPh sb="224" eb="225">
      <t>ミナミ</t>
    </rPh>
    <rPh sb="225" eb="228">
      <t>ショウガッコウ</t>
    </rPh>
    <rPh sb="228" eb="230">
      <t>ジドウ</t>
    </rPh>
    <rPh sb="231" eb="232">
      <t>タイ</t>
    </rPh>
    <rPh sb="238" eb="240">
      <t>ウンドウ</t>
    </rPh>
    <rPh sb="241" eb="242">
      <t>ネン</t>
    </rPh>
    <rPh sb="243" eb="244">
      <t>カイ</t>
    </rPh>
    <rPh sb="246" eb="248">
      <t>ニチカン</t>
    </rPh>
    <rPh sb="251" eb="252">
      <t>ミナミ</t>
    </rPh>
    <rPh sb="252" eb="255">
      <t>ショウガッコウ</t>
    </rPh>
    <rPh sb="255" eb="257">
      <t>ジドウ</t>
    </rPh>
    <rPh sb="258" eb="260">
      <t>コウツウ</t>
    </rPh>
    <rPh sb="260" eb="262">
      <t>アンゼン</t>
    </rPh>
    <rPh sb="266" eb="268">
      <t>コウツウ</t>
    </rPh>
    <rPh sb="268" eb="270">
      <t>セイリ</t>
    </rPh>
    <rPh sb="271" eb="273">
      <t>ネンカン</t>
    </rPh>
    <rPh sb="276" eb="277">
      <t>ニチ</t>
    </rPh>
    <phoneticPr fontId="13"/>
  </si>
  <si>
    <t>十和田市少年少女発明クラブ</t>
  </si>
  <si>
    <t>FAX番号</t>
    <rPh sb="3" eb="5">
      <t>バンゴウ</t>
    </rPh>
    <phoneticPr fontId="2"/>
  </si>
  <si>
    <t>090-6552-9352</t>
  </si>
  <si>
    <t>下山　恭美子</t>
    <rPh sb="0" eb="2">
      <t>シモヤマ</t>
    </rPh>
    <phoneticPr fontId="2"/>
  </si>
  <si>
    <t>黒子　まゆみ</t>
  </si>
  <si>
    <t>十和田市相坂字白上218-４</t>
    <rPh sb="0" eb="4">
      <t>トワダシ</t>
    </rPh>
    <rPh sb="4" eb="6">
      <t>アイサカ</t>
    </rPh>
    <rPh sb="6" eb="7">
      <t>アザ</t>
    </rPh>
    <rPh sb="7" eb="8">
      <t>シロ</t>
    </rPh>
    <rPh sb="8" eb="9">
      <t>ウエ</t>
    </rPh>
    <phoneticPr fontId="13"/>
  </si>
  <si>
    <t>メールアドレス</t>
  </si>
  <si>
    <t>オーケストラ演奏の為の活動で、小学生から高校生までの団体です。毎週土曜日の午後、練習を行っています。年１回の定期演奏会、市民文化祭への参加、夏休みは合宿、駒っこランドの春まつりでの演奏、年度末のミニコンサート等、年間を通して活動しています。</t>
    <rPh sb="6" eb="8">
      <t>エンソウ</t>
    </rPh>
    <rPh sb="9" eb="10">
      <t>タメ</t>
    </rPh>
    <rPh sb="11" eb="13">
      <t>カツドウ</t>
    </rPh>
    <rPh sb="15" eb="18">
      <t>ショウガクセイ</t>
    </rPh>
    <rPh sb="20" eb="23">
      <t>コウコウセイ</t>
    </rPh>
    <rPh sb="26" eb="28">
      <t>ダンタイ</t>
    </rPh>
    <rPh sb="31" eb="33">
      <t>マイシュウ</t>
    </rPh>
    <rPh sb="33" eb="36">
      <t>ドヨウビ</t>
    </rPh>
    <rPh sb="37" eb="39">
      <t>ゴゴ</t>
    </rPh>
    <rPh sb="40" eb="42">
      <t>レンシュウ</t>
    </rPh>
    <rPh sb="43" eb="44">
      <t>オコナ</t>
    </rPh>
    <rPh sb="50" eb="51">
      <t>ネン</t>
    </rPh>
    <rPh sb="52" eb="53">
      <t>カイ</t>
    </rPh>
    <rPh sb="54" eb="56">
      <t>テイキ</t>
    </rPh>
    <rPh sb="56" eb="59">
      <t>エンソウカイ</t>
    </rPh>
    <rPh sb="60" eb="62">
      <t>シミン</t>
    </rPh>
    <rPh sb="62" eb="65">
      <t>ブンカサイ</t>
    </rPh>
    <rPh sb="67" eb="69">
      <t>サンカ</t>
    </rPh>
    <rPh sb="70" eb="72">
      <t>ナツヤス</t>
    </rPh>
    <rPh sb="74" eb="76">
      <t>ガッシュク</t>
    </rPh>
    <rPh sb="77" eb="78">
      <t>コマ</t>
    </rPh>
    <rPh sb="84" eb="85">
      <t>ハル</t>
    </rPh>
    <rPh sb="90" eb="92">
      <t>エンソウ</t>
    </rPh>
    <rPh sb="93" eb="96">
      <t>ネンドマツ</t>
    </rPh>
    <rPh sb="104" eb="105">
      <t>トウ</t>
    </rPh>
    <rPh sb="106" eb="108">
      <t>ネンカン</t>
    </rPh>
    <rPh sb="109" eb="110">
      <t>トオ</t>
    </rPh>
    <rPh sb="112" eb="114">
      <t>カツドウ</t>
    </rPh>
    <phoneticPr fontId="13"/>
  </si>
  <si>
    <t>https://towadacitybad.web.fc2.com</t>
  </si>
  <si>
    <t>環境の保全を図る活動</t>
  </si>
  <si>
    <t>十和田市、七戸町等</t>
    <rPh sb="0" eb="4">
      <t>トワダシ</t>
    </rPh>
    <rPh sb="5" eb="7">
      <t>シチノヘ</t>
    </rPh>
    <rPh sb="7" eb="8">
      <t>マチ</t>
    </rPh>
    <rPh sb="8" eb="9">
      <t>トウ</t>
    </rPh>
    <phoneticPr fontId="13"/>
  </si>
  <si>
    <t>活動分野</t>
    <rPh sb="0" eb="2">
      <t>カツドウ</t>
    </rPh>
    <rPh sb="2" eb="4">
      <t>ブンヤ</t>
    </rPh>
    <phoneticPr fontId="2"/>
  </si>
  <si>
    <t>市民活動団体等の活動状況</t>
    <rPh sb="0" eb="2">
      <t>しみん</t>
    </rPh>
    <rPh sb="2" eb="4">
      <t>かつどう</t>
    </rPh>
    <rPh sb="4" eb="6">
      <t>だんたい</t>
    </rPh>
    <rPh sb="6" eb="7">
      <t>とう</t>
    </rPh>
    <rPh sb="8" eb="10">
      <t>かつどう</t>
    </rPh>
    <rPh sb="10" eb="12">
      <t>じょうきょう</t>
    </rPh>
    <phoneticPr fontId="2" type="Hiragana"/>
  </si>
  <si>
    <t>034-0092</t>
  </si>
  <si>
    <t>・毎月第３、第５土曜日市民図書館に於いて読み聞かせ
・毎月第１日曜日市内書店での読み聞かせ
・市保健センターの乳幼児健診で本の読み聞かせ
・要請のあった小学校や幼稚園・保育園で出張読書活動
・夏休み小学生読書感想文書き方講座
・科学と絵本の講座</t>
    <rPh sb="1" eb="3">
      <t>マイツキ</t>
    </rPh>
    <rPh sb="3" eb="4">
      <t>ダイ</t>
    </rPh>
    <rPh sb="6" eb="7">
      <t>ダイ</t>
    </rPh>
    <rPh sb="8" eb="11">
      <t>ドヨウビ</t>
    </rPh>
    <rPh sb="11" eb="13">
      <t>シミン</t>
    </rPh>
    <rPh sb="13" eb="16">
      <t>トショカン</t>
    </rPh>
    <rPh sb="17" eb="18">
      <t>オ</t>
    </rPh>
    <rPh sb="20" eb="21">
      <t>ヨ</t>
    </rPh>
    <rPh sb="22" eb="23">
      <t>キ</t>
    </rPh>
    <rPh sb="27" eb="29">
      <t>マイツキ</t>
    </rPh>
    <rPh sb="29" eb="30">
      <t>ダイ</t>
    </rPh>
    <rPh sb="31" eb="34">
      <t>ニチヨウビ</t>
    </rPh>
    <rPh sb="34" eb="36">
      <t>シナイ</t>
    </rPh>
    <rPh sb="36" eb="38">
      <t>ショテン</t>
    </rPh>
    <rPh sb="40" eb="41">
      <t>ヨ</t>
    </rPh>
    <rPh sb="42" eb="43">
      <t>キ</t>
    </rPh>
    <rPh sb="47" eb="48">
      <t>シ</t>
    </rPh>
    <rPh sb="48" eb="50">
      <t>ホケン</t>
    </rPh>
    <rPh sb="55" eb="58">
      <t>ニュウヨウジ</t>
    </rPh>
    <rPh sb="58" eb="60">
      <t>ケンシン</t>
    </rPh>
    <rPh sb="61" eb="62">
      <t>ホン</t>
    </rPh>
    <rPh sb="63" eb="64">
      <t>ヨ</t>
    </rPh>
    <rPh sb="65" eb="66">
      <t>キ</t>
    </rPh>
    <rPh sb="70" eb="72">
      <t>ヨウセイ</t>
    </rPh>
    <rPh sb="76" eb="79">
      <t>ショウガッコウ</t>
    </rPh>
    <rPh sb="80" eb="83">
      <t>ヨウチエン</t>
    </rPh>
    <rPh sb="84" eb="87">
      <t>ホイクエン</t>
    </rPh>
    <rPh sb="88" eb="90">
      <t>シュッチョウ</t>
    </rPh>
    <rPh sb="90" eb="92">
      <t>ドクショ</t>
    </rPh>
    <rPh sb="92" eb="94">
      <t>カツドウ</t>
    </rPh>
    <rPh sb="96" eb="98">
      <t>ナツヤス</t>
    </rPh>
    <rPh sb="99" eb="102">
      <t>ショウガクセイ</t>
    </rPh>
    <rPh sb="102" eb="104">
      <t>ドクショ</t>
    </rPh>
    <rPh sb="104" eb="107">
      <t>カンソウブン</t>
    </rPh>
    <rPh sb="107" eb="108">
      <t>カ</t>
    </rPh>
    <rPh sb="109" eb="110">
      <t>カタ</t>
    </rPh>
    <rPh sb="110" eb="112">
      <t>コウザ</t>
    </rPh>
    <rPh sb="114" eb="116">
      <t>カガク</t>
    </rPh>
    <rPh sb="117" eb="119">
      <t>エホン</t>
    </rPh>
    <rPh sb="120" eb="122">
      <t>コウザ</t>
    </rPh>
    <phoneticPr fontId="13"/>
  </si>
  <si>
    <t>あおもりけんしゅわつうやくもんだいけんきゅうかい　とわだはん</t>
  </si>
  <si>
    <t>天間　正大</t>
    <rPh sb="0" eb="1">
      <t>アマ</t>
    </rPh>
    <rPh sb="1" eb="2">
      <t>マ</t>
    </rPh>
    <rPh sb="3" eb="4">
      <t>セイ</t>
    </rPh>
    <rPh sb="4" eb="5">
      <t>ダイ</t>
    </rPh>
    <phoneticPr fontId="2"/>
  </si>
  <si>
    <t>会員数</t>
    <rPh sb="0" eb="3">
      <t>カイインスウ</t>
    </rPh>
    <phoneticPr fontId="2"/>
  </si>
  <si>
    <t>佐藤　やえ</t>
    <rPh sb="0" eb="2">
      <t>サトウ</t>
    </rPh>
    <phoneticPr fontId="13"/>
  </si>
  <si>
    <t>24-0570</t>
  </si>
  <si>
    <t>会費</t>
    <rPh sb="0" eb="2">
      <t>カイヒ</t>
    </rPh>
    <phoneticPr fontId="2"/>
  </si>
  <si>
    <t>活動区域・場所</t>
    <rPh sb="0" eb="2">
      <t>カツドウ</t>
    </rPh>
    <rPh sb="2" eb="4">
      <t>クイキ</t>
    </rPh>
    <rPh sb="5" eb="7">
      <t>バショ</t>
    </rPh>
    <phoneticPr fontId="2"/>
  </si>
  <si>
    <t>土橋　和子</t>
  </si>
  <si>
    <t>　平和憲法の下、男女がともに人間らしく生きられる社会を目指し、身近な生活の中の問題を学び、地域の中で啓発活動を続けるために、毎年3月には「男女平等」を訴える「国際女性デー」のつどいを1990年から講演会や講座などを行ってきました。また、8月、12月には日本が再び戦争を起こさないように「平和の心を育てる」ための友戦平和集会などを行っています。</t>
    <rPh sb="1" eb="5">
      <t>ヘイワケンポウ</t>
    </rPh>
    <rPh sb="6" eb="7">
      <t>モト</t>
    </rPh>
    <rPh sb="8" eb="10">
      <t>ダンジョ</t>
    </rPh>
    <rPh sb="14" eb="16">
      <t>ニンゲン</t>
    </rPh>
    <rPh sb="19" eb="20">
      <t>イ</t>
    </rPh>
    <rPh sb="24" eb="26">
      <t>シャカイ</t>
    </rPh>
    <rPh sb="27" eb="29">
      <t>メザ</t>
    </rPh>
    <rPh sb="31" eb="33">
      <t>ミジカ</t>
    </rPh>
    <rPh sb="34" eb="36">
      <t>セイカツ</t>
    </rPh>
    <rPh sb="37" eb="38">
      <t>ナカ</t>
    </rPh>
    <rPh sb="39" eb="41">
      <t>モンダイ</t>
    </rPh>
    <rPh sb="42" eb="43">
      <t>マナ</t>
    </rPh>
    <rPh sb="45" eb="47">
      <t>チイキ</t>
    </rPh>
    <rPh sb="48" eb="49">
      <t>ナカ</t>
    </rPh>
    <rPh sb="50" eb="52">
      <t>ケイハツ</t>
    </rPh>
    <rPh sb="52" eb="54">
      <t>カツドウ</t>
    </rPh>
    <rPh sb="55" eb="56">
      <t>ツヅ</t>
    </rPh>
    <rPh sb="62" eb="64">
      <t>マイトシ</t>
    </rPh>
    <rPh sb="65" eb="66">
      <t>ガツ</t>
    </rPh>
    <rPh sb="69" eb="71">
      <t>ダンジョ</t>
    </rPh>
    <rPh sb="71" eb="73">
      <t>ビョウドウ</t>
    </rPh>
    <rPh sb="75" eb="76">
      <t>ウッタ</t>
    </rPh>
    <rPh sb="79" eb="81">
      <t>コクサイ</t>
    </rPh>
    <rPh sb="81" eb="83">
      <t>ジョセイ</t>
    </rPh>
    <rPh sb="95" eb="96">
      <t>ネン</t>
    </rPh>
    <rPh sb="98" eb="101">
      <t>コウエンカイ</t>
    </rPh>
    <rPh sb="102" eb="104">
      <t>コウザ</t>
    </rPh>
    <rPh sb="107" eb="108">
      <t>オコナ</t>
    </rPh>
    <rPh sb="119" eb="120">
      <t>ガツ</t>
    </rPh>
    <rPh sb="123" eb="124">
      <t>ガツ</t>
    </rPh>
    <rPh sb="126" eb="128">
      <t>ニホン</t>
    </rPh>
    <rPh sb="129" eb="130">
      <t>フタタ</t>
    </rPh>
    <rPh sb="131" eb="133">
      <t>センソウ</t>
    </rPh>
    <rPh sb="134" eb="135">
      <t>オ</t>
    </rPh>
    <rPh sb="143" eb="145">
      <t>ヘイワ</t>
    </rPh>
    <rPh sb="146" eb="147">
      <t>ココロ</t>
    </rPh>
    <rPh sb="148" eb="149">
      <t>ソダ</t>
    </rPh>
    <rPh sb="155" eb="156">
      <t>トモ</t>
    </rPh>
    <rPh sb="156" eb="157">
      <t>イクサ</t>
    </rPh>
    <rPh sb="157" eb="159">
      <t>ヘイワ</t>
    </rPh>
    <rPh sb="159" eb="161">
      <t>シュウカイ</t>
    </rPh>
    <rPh sb="164" eb="165">
      <t>オコナ</t>
    </rPh>
    <phoneticPr fontId="2"/>
  </si>
  <si>
    <t>メンバー募集</t>
    <rPh sb="4" eb="6">
      <t>ボシュウ</t>
    </rPh>
    <phoneticPr fontId="2"/>
  </si>
  <si>
    <t>0176-20-1508</t>
  </si>
  <si>
    <t>drkiyo-1953-svmkitasato-1982@docomo.ne.jp</t>
  </si>
  <si>
    <t>子育てに関心のある方</t>
    <rPh sb="0" eb="2">
      <t>コソダ</t>
    </rPh>
    <rPh sb="4" eb="6">
      <t>カンシン</t>
    </rPh>
    <rPh sb="9" eb="10">
      <t>カタ</t>
    </rPh>
    <phoneticPr fontId="2"/>
  </si>
  <si>
    <t>入会条件</t>
    <rPh sb="0" eb="2">
      <t>ニュウカイ</t>
    </rPh>
    <rPh sb="2" eb="4">
      <t>ジョウケン</t>
    </rPh>
    <phoneticPr fontId="2"/>
  </si>
  <si>
    <t>子どもの感性を豊かにするおはなしの世界の一つとして「紙芝居」を学び合い、実演することを目的とし、計画的に自主的な活動を行う。</t>
    <rPh sb="0" eb="1">
      <t>コ</t>
    </rPh>
    <rPh sb="4" eb="6">
      <t>カンセイ</t>
    </rPh>
    <rPh sb="7" eb="8">
      <t>ユタ</t>
    </rPh>
    <rPh sb="17" eb="19">
      <t>セカイ</t>
    </rPh>
    <rPh sb="20" eb="21">
      <t>ヒト</t>
    </rPh>
    <rPh sb="26" eb="29">
      <t>カミシバイ</t>
    </rPh>
    <rPh sb="31" eb="32">
      <t>マナ</t>
    </rPh>
    <rPh sb="33" eb="34">
      <t>ア</t>
    </rPh>
    <rPh sb="36" eb="38">
      <t>ジツエン</t>
    </rPh>
    <rPh sb="43" eb="45">
      <t>モクテキ</t>
    </rPh>
    <rPh sb="48" eb="51">
      <t>ケイカクテキ</t>
    </rPh>
    <rPh sb="52" eb="55">
      <t>ジシュテキ</t>
    </rPh>
    <rPh sb="56" eb="58">
      <t>カツドウ</t>
    </rPh>
    <rPh sb="59" eb="60">
      <t>オコナ</t>
    </rPh>
    <phoneticPr fontId="13"/>
  </si>
  <si>
    <t>十和田市東二十二番町22-51</t>
    <rPh sb="0" eb="4">
      <t>トワダシ</t>
    </rPh>
    <rPh sb="4" eb="5">
      <t>ヒガシ</t>
    </rPh>
    <rPh sb="5" eb="8">
      <t>２２</t>
    </rPh>
    <rPh sb="8" eb="10">
      <t>バンチョウ</t>
    </rPh>
    <phoneticPr fontId="13"/>
  </si>
  <si>
    <t>設立年</t>
    <rPh sb="0" eb="2">
      <t>セツリツ</t>
    </rPh>
    <rPh sb="2" eb="3">
      <t>ネン</t>
    </rPh>
    <phoneticPr fontId="2"/>
  </si>
  <si>
    <t>活動分野</t>
  </si>
  <si>
    <t>市民対象に傾聴ボランティア「おしゃべりサロン　クローバー」
定例会（スキルアップ）
老健施設等において利用者様の傾聴</t>
    <rPh sb="0" eb="2">
      <t>シミン</t>
    </rPh>
    <rPh sb="2" eb="4">
      <t>タイショウ</t>
    </rPh>
    <rPh sb="5" eb="7">
      <t>ケイチョウ</t>
    </rPh>
    <rPh sb="30" eb="33">
      <t>テイレイカイ</t>
    </rPh>
    <rPh sb="42" eb="44">
      <t>ロウケン</t>
    </rPh>
    <rPh sb="44" eb="46">
      <t>シセツ</t>
    </rPh>
    <rPh sb="46" eb="47">
      <t>トウ</t>
    </rPh>
    <rPh sb="51" eb="54">
      <t>リヨウシャ</t>
    </rPh>
    <rPh sb="54" eb="55">
      <t>サマ</t>
    </rPh>
    <rPh sb="56" eb="58">
      <t>ケイチョウ</t>
    </rPh>
    <phoneticPr fontId="13"/>
  </si>
  <si>
    <t>理事長　江渡　信貴</t>
    <rPh sb="0" eb="3">
      <t>リジチョウ</t>
    </rPh>
    <rPh sb="4" eb="6">
      <t>エト</t>
    </rPh>
    <rPh sb="7" eb="9">
      <t>ノブタカ</t>
    </rPh>
    <phoneticPr fontId="14"/>
  </si>
  <si>
    <t>地域安全活動</t>
  </si>
  <si>
    <t>市民交流プラザトワーレ</t>
    <rPh sb="0" eb="4">
      <t>シミンコウリュウ</t>
    </rPh>
    <phoneticPr fontId="2"/>
  </si>
  <si>
    <t>北門書道会が毎月発行している競書誌を使って、古典の臨書や作品の作り方などを勉強している。</t>
    <rPh sb="0" eb="2">
      <t>キタモン</t>
    </rPh>
    <rPh sb="2" eb="5">
      <t>ショドウカイ</t>
    </rPh>
    <rPh sb="6" eb="8">
      <t>マイツキ</t>
    </rPh>
    <rPh sb="8" eb="10">
      <t>ハッコウ</t>
    </rPh>
    <rPh sb="14" eb="15">
      <t>キョウ</t>
    </rPh>
    <rPh sb="15" eb="16">
      <t>ショ</t>
    </rPh>
    <rPh sb="16" eb="17">
      <t>シ</t>
    </rPh>
    <rPh sb="18" eb="19">
      <t>ツカ</t>
    </rPh>
    <rPh sb="22" eb="24">
      <t>コテン</t>
    </rPh>
    <rPh sb="25" eb="27">
      <t>リンショ</t>
    </rPh>
    <rPh sb="28" eb="30">
      <t>サクヒン</t>
    </rPh>
    <rPh sb="31" eb="32">
      <t>ツク</t>
    </rPh>
    <rPh sb="33" eb="34">
      <t>カタ</t>
    </rPh>
    <rPh sb="37" eb="39">
      <t>ベンキョウ</t>
    </rPh>
    <phoneticPr fontId="2"/>
  </si>
  <si>
    <t>21人</t>
    <rPh sb="2" eb="3">
      <t>ニン</t>
    </rPh>
    <phoneticPr fontId="13"/>
  </si>
  <si>
    <t>保健、医療又は福祉増進を図る活動</t>
  </si>
  <si>
    <t>社会教育の推進を図る活動</t>
  </si>
  <si>
    <t>学術、文化、芸術又はスポーツの振興を図る活動</t>
  </si>
  <si>
    <t>十和田市西四番町7-64</t>
    <rPh sb="4" eb="5">
      <t>ニシ</t>
    </rPh>
    <rPh sb="5" eb="8">
      <t>4バンチョウ</t>
    </rPh>
    <phoneticPr fontId="2"/>
  </si>
  <si>
    <t>平成16年</t>
    <rPh sb="0" eb="2">
      <t>ヘイセイ</t>
    </rPh>
    <rPh sb="4" eb="5">
      <t>ネン</t>
    </rPh>
    <phoneticPr fontId="13"/>
  </si>
  <si>
    <t>４人</t>
    <rPh sb="1" eb="2">
      <t>ニン</t>
    </rPh>
    <phoneticPr fontId="2"/>
  </si>
  <si>
    <t>十和田市及び近郊の市町村。練習場所は市民文化センター。</t>
    <rPh sb="0" eb="4">
      <t>トワダシ</t>
    </rPh>
    <rPh sb="4" eb="5">
      <t>オヨ</t>
    </rPh>
    <rPh sb="6" eb="8">
      <t>キンコウ</t>
    </rPh>
    <rPh sb="9" eb="12">
      <t>シチョウソン</t>
    </rPh>
    <rPh sb="13" eb="15">
      <t>レンシュウ</t>
    </rPh>
    <rPh sb="15" eb="17">
      <t>バショ</t>
    </rPh>
    <rPh sb="18" eb="20">
      <t>シミン</t>
    </rPh>
    <rPh sb="20" eb="22">
      <t>ブンカ</t>
    </rPh>
    <phoneticPr fontId="13"/>
  </si>
  <si>
    <t>郵便番号</t>
    <rPh sb="0" eb="2">
      <t>ゆうびん</t>
    </rPh>
    <rPh sb="2" eb="4">
      <t>ばんごう</t>
    </rPh>
    <phoneticPr fontId="2" type="Hiragana"/>
  </si>
  <si>
    <t>かみとおさんははおやれんらくかい</t>
  </si>
  <si>
    <t>柴田　康秀</t>
    <rPh sb="0" eb="2">
      <t>シバタ</t>
    </rPh>
    <rPh sb="3" eb="5">
      <t>ヤスヒデ</t>
    </rPh>
    <phoneticPr fontId="13"/>
  </si>
  <si>
    <t>観光の振興を図る活動</t>
  </si>
  <si>
    <t>十和田市現代美術館ボランティア　げんびサポーター</t>
    <rPh sb="0" eb="4">
      <t>トワダシ</t>
    </rPh>
    <rPh sb="4" eb="6">
      <t>ゲンダイ</t>
    </rPh>
    <rPh sb="6" eb="9">
      <t>ビジュツカン</t>
    </rPh>
    <phoneticPr fontId="2"/>
  </si>
  <si>
    <t>工藤　きよ</t>
  </si>
  <si>
    <t>専務理事　小笠原　和男</t>
    <rPh sb="0" eb="2">
      <t>センム</t>
    </rPh>
    <rPh sb="2" eb="4">
      <t>リジ</t>
    </rPh>
    <rPh sb="5" eb="8">
      <t>オガサワラ</t>
    </rPh>
    <rPh sb="9" eb="11">
      <t>カズオ</t>
    </rPh>
    <phoneticPr fontId="13"/>
  </si>
  <si>
    <t>090-2363-8340</t>
  </si>
  <si>
    <t>十和田湖ふるさと活性化友の会</t>
  </si>
  <si>
    <t>平野　隆夫</t>
    <rPh sb="0" eb="1">
      <t>ﾀｲﾗ</t>
    </rPh>
    <rPh sb="1" eb="2">
      <t>ﾉ</t>
    </rPh>
    <rPh sb="3" eb="4">
      <t>ﾀｶｼ</t>
    </rPh>
    <rPh sb="4" eb="5">
      <t>ｵｯﾄ</t>
    </rPh>
    <phoneticPr fontId="15" type="halfwidthKatakana" alignment="distributed"/>
  </si>
  <si>
    <t>青森市妙見３-５-19</t>
    <rPh sb="0" eb="3">
      <t>アオモリシ</t>
    </rPh>
    <rPh sb="3" eb="4">
      <t>ミョウ</t>
    </rPh>
    <rPh sb="4" eb="5">
      <t>ミ</t>
    </rPh>
    <phoneticPr fontId="13"/>
  </si>
  <si>
    <t>農山漁村又は中山間地域の振興を図る活動</t>
  </si>
  <si>
    <t>上北郡おいらせ町鶉久保山56-４</t>
    <rPh sb="0" eb="3">
      <t>カミキタグン</t>
    </rPh>
    <rPh sb="7" eb="8">
      <t>マチ</t>
    </rPh>
    <rPh sb="8" eb="11">
      <t>ウズラクボ</t>
    </rPh>
    <rPh sb="11" eb="12">
      <t>ヤマ</t>
    </rPh>
    <phoneticPr fontId="13"/>
  </si>
  <si>
    <t>月額　2,500円</t>
    <rPh sb="0" eb="2">
      <t>ゲツガク</t>
    </rPh>
    <rPh sb="4" eb="9">
      <t>500エン</t>
    </rPh>
    <phoneticPr fontId="2"/>
  </si>
  <si>
    <t>災害救援活動</t>
  </si>
  <si>
    <t>034-0033</t>
  </si>
  <si>
    <t>人権の擁護又は平和の推進を図る活動</t>
  </si>
  <si>
    <t>年額　6,000円</t>
    <rPh sb="0" eb="2">
      <t>ネンガク</t>
    </rPh>
    <rPh sb="8" eb="9">
      <t>エン</t>
    </rPh>
    <phoneticPr fontId="13"/>
  </si>
  <si>
    <t>sa_shindo@yahoo.co.jp</t>
  </si>
  <si>
    <t>73-2414</t>
  </si>
  <si>
    <t>①・②東コミュニティセンターとその周辺、
③ちとせ小学校校庭、④十和田市周辺</t>
    <rPh sb="3" eb="4">
      <t>ヒガシ</t>
    </rPh>
    <rPh sb="17" eb="19">
      <t>シュウヘン</t>
    </rPh>
    <rPh sb="25" eb="28">
      <t>ショウガッコウ</t>
    </rPh>
    <rPh sb="28" eb="30">
      <t>コウテイ</t>
    </rPh>
    <rPh sb="32" eb="36">
      <t>トワダシ</t>
    </rPh>
    <rPh sb="36" eb="38">
      <t>シュウヘン</t>
    </rPh>
    <phoneticPr fontId="13"/>
  </si>
  <si>
    <t>昭和40年</t>
    <rPh sb="0" eb="2">
      <t>ショウワ</t>
    </rPh>
    <rPh sb="4" eb="5">
      <t>ネン</t>
    </rPh>
    <phoneticPr fontId="2"/>
  </si>
  <si>
    <t>入会条件</t>
    <rPh sb="0" eb="2">
      <t>にゅうかい</t>
    </rPh>
    <rPh sb="2" eb="4">
      <t>じょうけん</t>
    </rPh>
    <phoneticPr fontId="2" type="Hiragana"/>
  </si>
  <si>
    <t>①十和田市西十六番町24-18-４</t>
    <rPh sb="1" eb="5">
      <t>トワダシ</t>
    </rPh>
    <rPh sb="5" eb="6">
      <t>ニシ</t>
    </rPh>
    <rPh sb="6" eb="8">
      <t>１６</t>
    </rPh>
    <rPh sb="8" eb="10">
      <t>バンチョウ</t>
    </rPh>
    <phoneticPr fontId="13"/>
  </si>
  <si>
    <t>090-1068-5027</t>
  </si>
  <si>
    <t>国際協力の活動</t>
  </si>
  <si>
    <t>経済活動の活性化を図る活動</t>
  </si>
  <si>
    <t>十和田市</t>
    <rPh sb="0" eb="4">
      <t>トワダシ</t>
    </rPh>
    <phoneticPr fontId="2"/>
  </si>
  <si>
    <t>繫　斗至子</t>
  </si>
  <si>
    <t>平成20年</t>
    <rPh sb="0" eb="2">
      <t>ヘイセイ</t>
    </rPh>
    <rPh sb="4" eb="5">
      <t>ネン</t>
    </rPh>
    <phoneticPr fontId="13"/>
  </si>
  <si>
    <t>男女共同参画社会の形成の促進を図る活動</t>
  </si>
  <si>
    <t>十和田市東六番町６-29-９</t>
    <rPh sb="0" eb="4">
      <t>トワダシ</t>
    </rPh>
    <rPh sb="4" eb="5">
      <t>ヒガシ</t>
    </rPh>
    <rPh sb="5" eb="6">
      <t>６</t>
    </rPh>
    <rPh sb="6" eb="7">
      <t>バン</t>
    </rPh>
    <rPh sb="7" eb="8">
      <t>マチ</t>
    </rPh>
    <phoneticPr fontId="13"/>
  </si>
  <si>
    <t>子どもの健全育成を図る活動</t>
  </si>
  <si>
    <t>251人</t>
    <rPh sb="3" eb="4">
      <t>ニン</t>
    </rPh>
    <phoneticPr fontId="13"/>
  </si>
  <si>
    <t>平成24年</t>
    <rPh sb="0" eb="2">
      <t>ヘイセイ</t>
    </rPh>
    <rPh sb="4" eb="5">
      <t>ネン</t>
    </rPh>
    <phoneticPr fontId="2"/>
  </si>
  <si>
    <t>「十和田市現代美術館の面白さや魅力を、来館者や遠くのお客様に伝えよう！」をテーマに活動するげんびサポーター。来館者や学校向けプログラムにおける鑑賞サポートなど、作品をより身近に感じてもらうきっかけ作りを行うほか、ワークショップ・イベントの運営サポートや清掃活動、広報サポートといった様々な活動を通して、美術館を盛り立てています。
現代アートに関する知識やボランティア経験がなくても大丈夫です！アートが好き！人が好き！自分も何かしてみたい！そんなみなさんをお待ちしています。</t>
    <rPh sb="1" eb="5">
      <t>トワダシ</t>
    </rPh>
    <rPh sb="5" eb="7">
      <t>ゲンダイ</t>
    </rPh>
    <rPh sb="7" eb="8">
      <t>ミ</t>
    </rPh>
    <rPh sb="8" eb="9">
      <t>ジュツ</t>
    </rPh>
    <rPh sb="9" eb="10">
      <t>カン</t>
    </rPh>
    <rPh sb="11" eb="13">
      <t>オモシロ</t>
    </rPh>
    <rPh sb="15" eb="17">
      <t>ミリョク</t>
    </rPh>
    <rPh sb="19" eb="22">
      <t>ライカンシャ</t>
    </rPh>
    <rPh sb="23" eb="24">
      <t>トオ</t>
    </rPh>
    <rPh sb="27" eb="29">
      <t>キャクサマ</t>
    </rPh>
    <rPh sb="30" eb="31">
      <t>ツタ</t>
    </rPh>
    <rPh sb="41" eb="43">
      <t>カツドウ</t>
    </rPh>
    <rPh sb="54" eb="57">
      <t>ライカンシャ</t>
    </rPh>
    <rPh sb="58" eb="60">
      <t>ガッコウ</t>
    </rPh>
    <rPh sb="60" eb="61">
      <t>ム</t>
    </rPh>
    <rPh sb="71" eb="73">
      <t>カンショウ</t>
    </rPh>
    <rPh sb="80" eb="82">
      <t>サクヒン</t>
    </rPh>
    <rPh sb="85" eb="87">
      <t>ミジカ</t>
    </rPh>
    <rPh sb="88" eb="89">
      <t>カン</t>
    </rPh>
    <rPh sb="98" eb="99">
      <t>ヅク</t>
    </rPh>
    <rPh sb="101" eb="102">
      <t>オコナ</t>
    </rPh>
    <rPh sb="119" eb="121">
      <t>ウンエイ</t>
    </rPh>
    <rPh sb="126" eb="128">
      <t>セイソウ</t>
    </rPh>
    <rPh sb="128" eb="130">
      <t>カツドウ</t>
    </rPh>
    <rPh sb="131" eb="133">
      <t>コウホウ</t>
    </rPh>
    <rPh sb="141" eb="143">
      <t>サマザマ</t>
    </rPh>
    <rPh sb="144" eb="146">
      <t>カツドウ</t>
    </rPh>
    <rPh sb="147" eb="148">
      <t>トオ</t>
    </rPh>
    <rPh sb="151" eb="154">
      <t>ビジュツカン</t>
    </rPh>
    <rPh sb="155" eb="156">
      <t>モ</t>
    </rPh>
    <rPh sb="157" eb="158">
      <t>タ</t>
    </rPh>
    <rPh sb="165" eb="167">
      <t>ゲンダイ</t>
    </rPh>
    <rPh sb="171" eb="172">
      <t>カン</t>
    </rPh>
    <rPh sb="174" eb="176">
      <t>チシキ</t>
    </rPh>
    <rPh sb="183" eb="185">
      <t>ケイケン</t>
    </rPh>
    <rPh sb="190" eb="193">
      <t>ダイジョウブ</t>
    </rPh>
    <rPh sb="200" eb="201">
      <t>ス</t>
    </rPh>
    <rPh sb="203" eb="204">
      <t>ヒト</t>
    </rPh>
    <rPh sb="205" eb="206">
      <t>ス</t>
    </rPh>
    <rPh sb="208" eb="210">
      <t>ジブン</t>
    </rPh>
    <rPh sb="211" eb="212">
      <t>ナニ</t>
    </rPh>
    <rPh sb="228" eb="229">
      <t>マ</t>
    </rPh>
    <phoneticPr fontId="13"/>
  </si>
  <si>
    <t>サッカーを通じての青少年の健全育成</t>
    <rPh sb="5" eb="6">
      <t>ツウ</t>
    </rPh>
    <rPh sb="9" eb="12">
      <t>セイショウネン</t>
    </rPh>
    <rPh sb="13" eb="15">
      <t>ケンゼン</t>
    </rPh>
    <rPh sb="15" eb="17">
      <t>イクセイ</t>
    </rPh>
    <phoneticPr fontId="13"/>
  </si>
  <si>
    <t>職業能力の開発又は雇用機会の拡充を支援する活動</t>
  </si>
  <si>
    <t>5人</t>
    <rPh sb="1" eb="2">
      <t>ニン</t>
    </rPh>
    <phoneticPr fontId="2"/>
  </si>
  <si>
    <t>県内外の自然公園</t>
    <rPh sb="0" eb="2">
      <t>ケンナイ</t>
    </rPh>
    <rPh sb="2" eb="3">
      <t>ガイ</t>
    </rPh>
    <rPh sb="4" eb="6">
      <t>シゼン</t>
    </rPh>
    <rPh sb="6" eb="8">
      <t>コウエン</t>
    </rPh>
    <phoneticPr fontId="2"/>
  </si>
  <si>
    <t>消費者の保護を図る活動</t>
  </si>
  <si>
    <t>十和田市三本木上平165-18</t>
    <rPh sb="0" eb="4">
      <t>トワダシ</t>
    </rPh>
    <rPh sb="4" eb="7">
      <t>サンボンギ</t>
    </rPh>
    <rPh sb="7" eb="8">
      <t>カミ</t>
    </rPh>
    <rPh sb="8" eb="9">
      <t>タイラ</t>
    </rPh>
    <phoneticPr fontId="13"/>
  </si>
  <si>
    <t>前各号に掲げる活動を行う団体の運営又は活動に関する連絡、助言又は援助の活動</t>
  </si>
  <si>
    <t>十和田市西十二番町６-１</t>
    <rPh sb="0" eb="4">
      <t>トワダシ</t>
    </rPh>
    <rPh sb="4" eb="5">
      <t>ニシ</t>
    </rPh>
    <rPh sb="5" eb="7">
      <t>１２</t>
    </rPh>
    <rPh sb="7" eb="9">
      <t>バンチョウ</t>
    </rPh>
    <phoneticPr fontId="13"/>
  </si>
  <si>
    <t>ゆるくてやさしいヨガ愛好会</t>
  </si>
  <si>
    <t>15人</t>
    <rPh sb="2" eb="3">
      <t>ニン</t>
    </rPh>
    <phoneticPr fontId="2"/>
  </si>
  <si>
    <t>団体名</t>
    <rPh sb="0" eb="2">
      <t>だんたい</t>
    </rPh>
    <rPh sb="2" eb="3">
      <t>めい</t>
    </rPh>
    <phoneticPr fontId="2" type="Hiragana"/>
  </si>
  <si>
    <t>十和田市大字三本木字千歳森451-14</t>
    <rPh sb="0" eb="4">
      <t>トワダシ</t>
    </rPh>
    <rPh sb="4" eb="6">
      <t>オオアザ</t>
    </rPh>
    <rPh sb="6" eb="9">
      <t>サンボンギ</t>
    </rPh>
    <rPh sb="9" eb="10">
      <t>アザ</t>
    </rPh>
    <rPh sb="10" eb="12">
      <t>センザイ</t>
    </rPh>
    <rPh sb="12" eb="13">
      <t>モリ</t>
    </rPh>
    <phoneticPr fontId="13"/>
  </si>
  <si>
    <t>ジャズ、映画音楽、歌謡曲などの器楽演奏</t>
    <rPh sb="4" eb="6">
      <t>エイガ</t>
    </rPh>
    <rPh sb="6" eb="8">
      <t>オンガク</t>
    </rPh>
    <rPh sb="9" eb="12">
      <t>カヨウキョク</t>
    </rPh>
    <rPh sb="15" eb="17">
      <t>キガク</t>
    </rPh>
    <rPh sb="17" eb="19">
      <t>エンソウ</t>
    </rPh>
    <phoneticPr fontId="2"/>
  </si>
  <si>
    <t>会員数</t>
    <rPh sb="0" eb="3">
      <t>かいいんすう</t>
    </rPh>
    <phoneticPr fontId="2" type="Hiragana"/>
  </si>
  <si>
    <t>十和田市、六戸町</t>
    <rPh sb="0" eb="4">
      <t>トワダシ</t>
    </rPh>
    <rPh sb="5" eb="8">
      <t>ロクノヘマチ</t>
    </rPh>
    <phoneticPr fontId="13"/>
  </si>
  <si>
    <t>市役所別館４階外郭団体事務室内</t>
    <rPh sb="0" eb="5">
      <t>シヤクショベッカン</t>
    </rPh>
    <rPh sb="6" eb="7">
      <t>カイ</t>
    </rPh>
    <rPh sb="7" eb="9">
      <t>ガイカク</t>
    </rPh>
    <rPh sb="9" eb="11">
      <t>ダンタイ</t>
    </rPh>
    <rPh sb="11" eb="14">
      <t>ジムシツ</t>
    </rPh>
    <rPh sb="14" eb="15">
      <t>ナイ</t>
    </rPh>
    <phoneticPr fontId="13"/>
  </si>
  <si>
    <t>👇</t>
  </si>
  <si>
    <t>小川原湖湖水祭り参加
三沢市民文化祭参加
十和田市民文化祭参加
老健施設等慰問</t>
    <rPh sb="0" eb="3">
      <t>オガワラ</t>
    </rPh>
    <rPh sb="3" eb="4">
      <t>コ</t>
    </rPh>
    <rPh sb="4" eb="6">
      <t>コスイ</t>
    </rPh>
    <rPh sb="6" eb="7">
      <t>マツ</t>
    </rPh>
    <rPh sb="8" eb="10">
      <t>サンカ</t>
    </rPh>
    <rPh sb="11" eb="13">
      <t>ミサワ</t>
    </rPh>
    <rPh sb="13" eb="15">
      <t>シミン</t>
    </rPh>
    <rPh sb="15" eb="18">
      <t>ブンカサイ</t>
    </rPh>
    <rPh sb="18" eb="20">
      <t>サンカ</t>
    </rPh>
    <rPh sb="21" eb="26">
      <t>トワダシミン</t>
    </rPh>
    <rPh sb="26" eb="29">
      <t>ブンカサイ</t>
    </rPh>
    <rPh sb="29" eb="31">
      <t>サンカ</t>
    </rPh>
    <rPh sb="32" eb="34">
      <t>ロウケン</t>
    </rPh>
    <rPh sb="34" eb="36">
      <t>シセツ</t>
    </rPh>
    <rPh sb="36" eb="37">
      <t>トウ</t>
    </rPh>
    <rPh sb="37" eb="39">
      <t>イモン</t>
    </rPh>
    <phoneticPr fontId="13"/>
  </si>
  <si>
    <t>『一覧』から出力したい団体の№を入力</t>
    <rPh sb="1" eb="3">
      <t>いちらん</t>
    </rPh>
    <rPh sb="6" eb="8">
      <t>しゅつりょく</t>
    </rPh>
    <rPh sb="11" eb="13">
      <t>だんたい</t>
    </rPh>
    <rPh sb="16" eb="18">
      <t>にゅうりょく</t>
    </rPh>
    <phoneticPr fontId="2" type="Hiragana"/>
  </si>
  <si>
    <t>代表者氏名</t>
    <rPh sb="0" eb="3">
      <t>だいひょうしゃ</t>
    </rPh>
    <rPh sb="3" eb="5">
      <t>しめい</t>
    </rPh>
    <phoneticPr fontId="2" type="Hiragana"/>
  </si>
  <si>
    <t>八島　明彦</t>
    <rPh sb="0" eb="2">
      <t>ヤシマ</t>
    </rPh>
    <rPh sb="3" eb="5">
      <t>アキヒコ</t>
    </rPh>
    <phoneticPr fontId="2"/>
  </si>
  <si>
    <t>十和田東コミュニティセンター</t>
    <rPh sb="0" eb="3">
      <t>トワダ</t>
    </rPh>
    <rPh sb="3" eb="4">
      <t>ヒガシ</t>
    </rPh>
    <phoneticPr fontId="2"/>
  </si>
  <si>
    <t>氏名</t>
    <rPh sb="0" eb="2">
      <t>しめい</t>
    </rPh>
    <phoneticPr fontId="2" type="Hiragana"/>
  </si>
  <si>
    <t>とわだてんやく・ろうどくほうしかい</t>
  </si>
  <si>
    <t>会員の健康増進、社会活動意識の向上と親睦を図る</t>
    <rPh sb="0" eb="2">
      <t>カイイン</t>
    </rPh>
    <rPh sb="3" eb="5">
      <t>ケンコウ</t>
    </rPh>
    <rPh sb="5" eb="7">
      <t>ゾウシン</t>
    </rPh>
    <rPh sb="8" eb="10">
      <t>シャカイ</t>
    </rPh>
    <rPh sb="10" eb="12">
      <t>カツドウ</t>
    </rPh>
    <rPh sb="12" eb="14">
      <t>イシキ</t>
    </rPh>
    <rPh sb="15" eb="17">
      <t>コウジョウ</t>
    </rPh>
    <rPh sb="18" eb="20">
      <t>シンボク</t>
    </rPh>
    <rPh sb="21" eb="22">
      <t>ハカ</t>
    </rPh>
    <phoneticPr fontId="2"/>
  </si>
  <si>
    <t>電話番号</t>
    <rPh sb="0" eb="2">
      <t>でんわ</t>
    </rPh>
    <rPh sb="2" eb="4">
      <t>ばんごう</t>
    </rPh>
    <phoneticPr fontId="2" type="Hiragana"/>
  </si>
  <si>
    <t>旧十和田市上下水道部庁舎</t>
    <rPh sb="0" eb="1">
      <t>キュウ</t>
    </rPh>
    <rPh sb="1" eb="5">
      <t>トワダシ</t>
    </rPh>
    <rPh sb="5" eb="7">
      <t>ジョウゲ</t>
    </rPh>
    <rPh sb="7" eb="9">
      <t>スイドウ</t>
    </rPh>
    <rPh sb="9" eb="10">
      <t>ブ</t>
    </rPh>
    <rPh sb="10" eb="12">
      <t>チョウシャ</t>
    </rPh>
    <phoneticPr fontId="13"/>
  </si>
  <si>
    <t>0176－22－1467</t>
  </si>
  <si>
    <t>フェイスブック　どんぐりの森山楽校</t>
    <rPh sb="13" eb="14">
      <t>モリ</t>
    </rPh>
    <rPh sb="14" eb="15">
      <t>ヤマ</t>
    </rPh>
    <rPh sb="15" eb="16">
      <t>ガク</t>
    </rPh>
    <rPh sb="16" eb="17">
      <t>コウ</t>
    </rPh>
    <phoneticPr fontId="13"/>
  </si>
  <si>
    <t>NPO法人十和田国際交流協会</t>
  </si>
  <si>
    <t>平野　美智</t>
    <rPh sb="0" eb="2">
      <t>ヒラノ</t>
    </rPh>
    <rPh sb="3" eb="5">
      <t>ミチ</t>
    </rPh>
    <phoneticPr fontId="13"/>
  </si>
  <si>
    <t>あっぷるスマイルヨガ</t>
  </si>
  <si>
    <t>伝統文化教室の成果発表
市民文化祭の発表
ゆかた会（中間発表）</t>
    <rPh sb="0" eb="2">
      <t>デントウブ</t>
    </rPh>
    <rPh sb="2" eb="4">
      <t>ンカ教室</t>
    </rPh>
    <rPh sb="4" eb="7">
      <t xml:space="preserve">ノ  </t>
    </rPh>
    <rPh sb="7" eb="11">
      <t>セイカハッピョウ</t>
    </rPh>
    <rPh sb="12" eb="14">
      <t>シミン</t>
    </rPh>
    <rPh sb="14" eb="17">
      <t>ブンカサイ</t>
    </rPh>
    <rPh sb="18" eb="20">
      <t>ハッピョウ</t>
    </rPh>
    <rPh sb="24" eb="25">
      <t>カイ</t>
    </rPh>
    <rPh sb="26" eb="30">
      <t>チュウカンハッピョウ</t>
    </rPh>
    <phoneticPr fontId="2"/>
  </si>
  <si>
    <t>0176-22-5260</t>
  </si>
  <si>
    <t>ぴあのさあくる・どるちぇ</t>
  </si>
  <si>
    <t>設立年</t>
    <rPh sb="0" eb="2">
      <t>せつりつ</t>
    </rPh>
    <rPh sb="2" eb="3">
      <t>とし</t>
    </rPh>
    <phoneticPr fontId="2" type="Hiragana"/>
  </si>
  <si>
    <t>十和田市を中心に上北三八地域</t>
    <rPh sb="0" eb="4">
      <t>トワダシ</t>
    </rPh>
    <rPh sb="5" eb="7">
      <t>チュウシン</t>
    </rPh>
    <rPh sb="8" eb="10">
      <t>カミキタ</t>
    </rPh>
    <rPh sb="10" eb="12">
      <t>サンパチ</t>
    </rPh>
    <rPh sb="12" eb="14">
      <t>チイキ</t>
    </rPh>
    <phoneticPr fontId="2"/>
  </si>
  <si>
    <t>ばかどう</t>
  </si>
  <si>
    <t>年額　1,500円</t>
    <rPh sb="0" eb="2">
      <t>ネンガク</t>
    </rPh>
    <rPh sb="4" eb="9">
      <t>500エン</t>
    </rPh>
    <phoneticPr fontId="2"/>
  </si>
  <si>
    <t>苫米地　宣廣</t>
  </si>
  <si>
    <t>メール
アドレス</t>
  </si>
  <si>
    <t>活動区域・場所</t>
    <rPh sb="0" eb="2">
      <t>かつどう</t>
    </rPh>
    <rPh sb="2" eb="4">
      <t>くいき</t>
    </rPh>
    <rPh sb="5" eb="7">
      <t>ばしょ</t>
    </rPh>
    <phoneticPr fontId="2" type="Hiragana"/>
  </si>
  <si>
    <t>三小学区(東二十四番町)活動、歩道除雪、その他
町内奉仕活動
広報配布
老人会活動(グラウンドゴルフ)</t>
    <rPh sb="0" eb="2">
      <t>サンショウ</t>
    </rPh>
    <rPh sb="2" eb="4">
      <t>ガック</t>
    </rPh>
    <rPh sb="5" eb="6">
      <t>ヒガシ</t>
    </rPh>
    <rPh sb="6" eb="9">
      <t>２４</t>
    </rPh>
    <rPh sb="9" eb="11">
      <t>バンチョウ</t>
    </rPh>
    <rPh sb="12" eb="14">
      <t>カツドウ</t>
    </rPh>
    <rPh sb="15" eb="17">
      <t>ホドウ</t>
    </rPh>
    <rPh sb="17" eb="19">
      <t>ジョセツ</t>
    </rPh>
    <rPh sb="22" eb="23">
      <t>タ</t>
    </rPh>
    <rPh sb="24" eb="26">
      <t>チョウナイ</t>
    </rPh>
    <rPh sb="26" eb="28">
      <t>ホウシ</t>
    </rPh>
    <rPh sb="28" eb="30">
      <t>カツドウ</t>
    </rPh>
    <rPh sb="31" eb="33">
      <t>コウホウ</t>
    </rPh>
    <rPh sb="33" eb="35">
      <t>ハイフ</t>
    </rPh>
    <rPh sb="36" eb="39">
      <t>ロウジンカイ</t>
    </rPh>
    <rPh sb="39" eb="41">
      <t>カツドウ</t>
    </rPh>
    <phoneticPr fontId="13"/>
  </si>
  <si>
    <t>十和田山岳会事務局　扇田　守</t>
    <rPh sb="0" eb="3">
      <t>トワダ</t>
    </rPh>
    <rPh sb="3" eb="5">
      <t>サンガク</t>
    </rPh>
    <rPh sb="5" eb="6">
      <t>カイ</t>
    </rPh>
    <rPh sb="6" eb="9">
      <t>ジムキョク</t>
    </rPh>
    <rPh sb="10" eb="12">
      <t>オウギダ</t>
    </rPh>
    <rPh sb="13" eb="14">
      <t>マモ</t>
    </rPh>
    <phoneticPr fontId="13"/>
  </si>
  <si>
    <t>村舘　正美</t>
    <rPh sb="0" eb="2">
      <t>ムラダテ</t>
    </rPh>
    <rPh sb="3" eb="5">
      <t>マサミ</t>
    </rPh>
    <phoneticPr fontId="2"/>
  </si>
  <si>
    <t>毎週火曜日に東コミュニティセンター創作室において、実際に絵画を描きながら、会員各自の創作技術を鍛錬する。</t>
    <rPh sb="0" eb="2">
      <t>マイシュウ</t>
    </rPh>
    <rPh sb="2" eb="5">
      <t>カヨウビ</t>
    </rPh>
    <rPh sb="6" eb="7">
      <t>ヒガシ</t>
    </rPh>
    <rPh sb="17" eb="19">
      <t>ソウサク</t>
    </rPh>
    <rPh sb="19" eb="20">
      <t>シツ</t>
    </rPh>
    <rPh sb="25" eb="27">
      <t>ジッサイ</t>
    </rPh>
    <rPh sb="28" eb="30">
      <t>カイガ</t>
    </rPh>
    <rPh sb="31" eb="32">
      <t>カ</t>
    </rPh>
    <rPh sb="37" eb="39">
      <t>カイイン</t>
    </rPh>
    <rPh sb="39" eb="41">
      <t>カクジ</t>
    </rPh>
    <rPh sb="42" eb="44">
      <t>ソウサク</t>
    </rPh>
    <rPh sb="44" eb="46">
      <t>ギジュツ</t>
    </rPh>
    <rPh sb="47" eb="49">
      <t>タンレン</t>
    </rPh>
    <phoneticPr fontId="13"/>
  </si>
  <si>
    <t>りずむふぃっとねすくらぶ</t>
  </si>
  <si>
    <t>「ちいさなしんせつ」うんどうとわだしぶ</t>
  </si>
  <si>
    <t>十和田市ひがしの2丁目6-5</t>
    <rPh sb="0" eb="4">
      <t>トワダシ</t>
    </rPh>
    <rPh sb="9" eb="11">
      <t>チョウメ</t>
    </rPh>
    <phoneticPr fontId="2"/>
  </si>
  <si>
    <t>鳥山　幸子</t>
    <rPh sb="0" eb="2">
      <t>トリヤマ</t>
    </rPh>
    <rPh sb="3" eb="5">
      <t>サチコ</t>
    </rPh>
    <phoneticPr fontId="2"/>
  </si>
  <si>
    <t>認知症防止と体力向上のための健康教室の開催</t>
    <rPh sb="0" eb="3">
      <t>ニンチショウ</t>
    </rPh>
    <rPh sb="3" eb="5">
      <t>ボウシ</t>
    </rPh>
    <rPh sb="6" eb="8">
      <t>タイリョク</t>
    </rPh>
    <rPh sb="8" eb="10">
      <t>コウジョウ</t>
    </rPh>
    <rPh sb="14" eb="16">
      <t>ケンコウ</t>
    </rPh>
    <rPh sb="16" eb="18">
      <t>キョウシツ</t>
    </rPh>
    <rPh sb="19" eb="21">
      <t>カイサイ</t>
    </rPh>
    <phoneticPr fontId="13"/>
  </si>
  <si>
    <t>活動等の内容</t>
    <rPh sb="0" eb="2">
      <t>かつどう</t>
    </rPh>
    <rPh sb="2" eb="3">
      <t>とう</t>
    </rPh>
    <rPh sb="4" eb="6">
      <t>ないよう</t>
    </rPh>
    <phoneticPr fontId="2" type="Hiragana"/>
  </si>
  <si>
    <t>佃　正子</t>
    <rPh sb="0" eb="1">
      <t>ツクダ</t>
    </rPh>
    <rPh sb="2" eb="4">
      <t>マサコ</t>
    </rPh>
    <phoneticPr fontId="13"/>
  </si>
  <si>
    <t>・毎週水曜日17：00～18：00の１時間、礼儀、調和力を空手を通じて学べるよう稽古しております。16：00～16：45（未就学児）
・年２回(６月と12月)の空手昇級者審査を実施。
・青森県内での交流試合の実施。</t>
    <rPh sb="1" eb="3">
      <t>マイシュウ</t>
    </rPh>
    <rPh sb="3" eb="6">
      <t>スイヨウビ</t>
    </rPh>
    <rPh sb="19" eb="21">
      <t>ジカン</t>
    </rPh>
    <rPh sb="22" eb="24">
      <t>レイギ</t>
    </rPh>
    <rPh sb="25" eb="27">
      <t>チョウワ</t>
    </rPh>
    <rPh sb="27" eb="28">
      <t>リョク</t>
    </rPh>
    <rPh sb="29" eb="31">
      <t>カラテ</t>
    </rPh>
    <rPh sb="32" eb="33">
      <t>ツウ</t>
    </rPh>
    <rPh sb="35" eb="36">
      <t>マナ</t>
    </rPh>
    <rPh sb="40" eb="42">
      <t>ケイコ</t>
    </rPh>
    <rPh sb="61" eb="65">
      <t>ミシュウガクジ</t>
    </rPh>
    <rPh sb="68" eb="69">
      <t>ネン</t>
    </rPh>
    <rPh sb="70" eb="71">
      <t>カイ</t>
    </rPh>
    <rPh sb="73" eb="74">
      <t>ガツ</t>
    </rPh>
    <rPh sb="77" eb="78">
      <t>ガツ</t>
    </rPh>
    <rPh sb="80" eb="82">
      <t>カラテ</t>
    </rPh>
    <rPh sb="82" eb="84">
      <t>ショウキュウ</t>
    </rPh>
    <rPh sb="84" eb="85">
      <t>シャ</t>
    </rPh>
    <rPh sb="85" eb="87">
      <t>シンサ</t>
    </rPh>
    <rPh sb="88" eb="90">
      <t>ジッシ</t>
    </rPh>
    <rPh sb="93" eb="95">
      <t>アオモリ</t>
    </rPh>
    <rPh sb="95" eb="97">
      <t>ケンナイ</t>
    </rPh>
    <rPh sb="99" eb="101">
      <t>コウリュウ</t>
    </rPh>
    <rPh sb="101" eb="103">
      <t>シアイ</t>
    </rPh>
    <rPh sb="104" eb="106">
      <t>ジッシ</t>
    </rPh>
    <phoneticPr fontId="13"/>
  </si>
  <si>
    <t>会費</t>
    <rPh sb="0" eb="2">
      <t>かいひ</t>
    </rPh>
    <phoneticPr fontId="2" type="Hiragana"/>
  </si>
  <si>
    <t>施設長　3,000円、会員　1,000円</t>
    <rPh sb="0" eb="2">
      <t>シセツ</t>
    </rPh>
    <rPh sb="2" eb="3">
      <t>チョウ</t>
    </rPh>
    <rPh sb="9" eb="10">
      <t>エン</t>
    </rPh>
    <rPh sb="11" eb="13">
      <t>カイイン</t>
    </rPh>
    <rPh sb="19" eb="20">
      <t>エン</t>
    </rPh>
    <phoneticPr fontId="13"/>
  </si>
  <si>
    <t>市内の町内会会館、集会所、イベント等で開催しています。</t>
    <rPh sb="0" eb="2">
      <t>シナイ</t>
    </rPh>
    <rPh sb="3" eb="5">
      <t>チョウナイ</t>
    </rPh>
    <rPh sb="5" eb="6">
      <t>カイ</t>
    </rPh>
    <rPh sb="6" eb="8">
      <t>カイカン</t>
    </rPh>
    <rPh sb="9" eb="11">
      <t>シュウカイ</t>
    </rPh>
    <rPh sb="11" eb="12">
      <t>ジョ</t>
    </rPh>
    <rPh sb="17" eb="18">
      <t>トウ</t>
    </rPh>
    <rPh sb="19" eb="21">
      <t>カイサイ</t>
    </rPh>
    <phoneticPr fontId="13"/>
  </si>
  <si>
    <t>※営利目的等での使用及び無断転載は固く禁じます。</t>
    <rPh sb="1" eb="3">
      <t>えいり</t>
    </rPh>
    <rPh sb="3" eb="5">
      <t>もくてき</t>
    </rPh>
    <rPh sb="5" eb="6">
      <t>とう</t>
    </rPh>
    <rPh sb="8" eb="10">
      <t>しよう</t>
    </rPh>
    <rPh sb="10" eb="11">
      <t>およ</t>
    </rPh>
    <rPh sb="12" eb="14">
      <t>むだん</t>
    </rPh>
    <rPh sb="14" eb="16">
      <t>てんさい</t>
    </rPh>
    <rPh sb="17" eb="18">
      <t>かた</t>
    </rPh>
    <rPh sb="19" eb="20">
      <t>きん</t>
    </rPh>
    <phoneticPr fontId="2" type="Hiragana"/>
  </si>
  <si>
    <t>委員長　畑中　チヨ</t>
    <rPh sb="0" eb="3">
      <t>イインチョウ</t>
    </rPh>
    <rPh sb="4" eb="6">
      <t>ハタナカ</t>
    </rPh>
    <phoneticPr fontId="13"/>
  </si>
  <si>
    <t>十和田市西十三番町42-17</t>
    <rPh sb="0" eb="4">
      <t>トワダシ</t>
    </rPh>
    <rPh sb="4" eb="5">
      <t>ニシ</t>
    </rPh>
    <rPh sb="5" eb="7">
      <t>１３</t>
    </rPh>
    <rPh sb="7" eb="9">
      <t>バンチョウ</t>
    </rPh>
    <phoneticPr fontId="13"/>
  </si>
  <si>
    <t>活動分野</t>
    <rPh sb="0" eb="2">
      <t>かつどう</t>
    </rPh>
    <rPh sb="2" eb="4">
      <t>ぶんや</t>
    </rPh>
    <phoneticPr fontId="2" type="Hiragana"/>
  </si>
  <si>
    <t>0176-51-6783</t>
  </si>
  <si>
    <t>034-8615</t>
  </si>
  <si>
    <t>女性のみ</t>
    <rPh sb="0" eb="2">
      <t>ジョセイ</t>
    </rPh>
    <phoneticPr fontId="2"/>
  </si>
  <si>
    <t>rainboｗ-kerokero37@ezweb.ne.jp</t>
  </si>
  <si>
    <t>0176-22-3726</t>
  </si>
  <si>
    <t>「ちゃどうのふぁん」くらぶ</t>
  </si>
  <si>
    <t>２人</t>
    <rPh sb="1" eb="2">
      <t>ニン</t>
    </rPh>
    <phoneticPr fontId="13"/>
  </si>
  <si>
    <t>一本松　きよ</t>
  </si>
  <si>
    <t>「小さな親切」運動十和田支部</t>
  </si>
  <si>
    <t>「茶道のファン」倶楽部</t>
  </si>
  <si>
    <t>リズムフィットネスクラブ</t>
  </si>
  <si>
    <t>①子供教室
②対戦対局
③詰将棋</t>
    <rPh sb="1" eb="3">
      <t>コドモ</t>
    </rPh>
    <rPh sb="3" eb="5">
      <t>キョウシツ</t>
    </rPh>
    <rPh sb="7" eb="9">
      <t>タイセン</t>
    </rPh>
    <rPh sb="9" eb="11">
      <t>タイキョク</t>
    </rPh>
    <rPh sb="13" eb="14">
      <t>ツ</t>
    </rPh>
    <rPh sb="14" eb="16">
      <t>ショウギ</t>
    </rPh>
    <phoneticPr fontId="13"/>
  </si>
  <si>
    <t>柴田 康秀</t>
  </si>
  <si>
    <t>平成13年</t>
    <rPh sb="0" eb="2">
      <t>ヘイセイ</t>
    </rPh>
    <rPh sb="4" eb="5">
      <t>ネン</t>
    </rPh>
    <phoneticPr fontId="2"/>
  </si>
  <si>
    <t>とわだしちゅうおうしょうてんがいしんこうくみあい</t>
  </si>
  <si>
    <t>成田　千津子</t>
    <rPh sb="0" eb="2">
      <t>ナリタ</t>
    </rPh>
    <rPh sb="3" eb="4">
      <t>セン</t>
    </rPh>
    <rPh sb="4" eb="5">
      <t>ツ</t>
    </rPh>
    <rPh sb="5" eb="6">
      <t>コ</t>
    </rPh>
    <phoneticPr fontId="2"/>
  </si>
  <si>
    <t>十和田市大字奥瀬字下川目127-２</t>
    <rPh sb="0" eb="4">
      <t>トワダシ</t>
    </rPh>
    <rPh sb="4" eb="6">
      <t>オオアザ</t>
    </rPh>
    <rPh sb="6" eb="8">
      <t>オクセ</t>
    </rPh>
    <rPh sb="8" eb="9">
      <t>アザ</t>
    </rPh>
    <rPh sb="9" eb="11">
      <t>シモカワ</t>
    </rPh>
    <rPh sb="11" eb="12">
      <t>メ</t>
    </rPh>
    <phoneticPr fontId="13"/>
  </si>
  <si>
    <t>作品制作は現在各自自宅、作品展・講習は上十三・三八地区</t>
    <rPh sb="0" eb="2">
      <t>サクヒン</t>
    </rPh>
    <rPh sb="2" eb="4">
      <t>セイサク</t>
    </rPh>
    <rPh sb="5" eb="7">
      <t>ゲンザイ</t>
    </rPh>
    <rPh sb="7" eb="9">
      <t>カクジ</t>
    </rPh>
    <rPh sb="9" eb="11">
      <t>ジタク</t>
    </rPh>
    <rPh sb="12" eb="14">
      <t>サクヒン</t>
    </rPh>
    <rPh sb="14" eb="15">
      <t>テン</t>
    </rPh>
    <rPh sb="16" eb="18">
      <t>コウシュウ</t>
    </rPh>
    <rPh sb="19" eb="22">
      <t>カミトウサン</t>
    </rPh>
    <rPh sb="23" eb="25">
      <t>サンパチ</t>
    </rPh>
    <rPh sb="25" eb="27">
      <t>チク</t>
    </rPh>
    <phoneticPr fontId="13"/>
  </si>
  <si>
    <t>モニタリング調査事業
ガイド事業
書籍発行
環境教育</t>
    <rPh sb="6" eb="8">
      <t>チョウサ</t>
    </rPh>
    <rPh sb="8" eb="10">
      <t>ジギョウ</t>
    </rPh>
    <rPh sb="14" eb="16">
      <t>ジギョウ</t>
    </rPh>
    <rPh sb="17" eb="19">
      <t>ショセキ</t>
    </rPh>
    <rPh sb="19" eb="21">
      <t>ハッコウ</t>
    </rPh>
    <rPh sb="22" eb="24">
      <t>カンキョウ</t>
    </rPh>
    <rPh sb="24" eb="26">
      <t>キョウイク</t>
    </rPh>
    <phoneticPr fontId="13"/>
  </si>
  <si>
    <t>福沢　勝義</t>
  </si>
  <si>
    <t>十和田市内一円</t>
    <rPh sb="0" eb="5">
      <t>トワダシナイ</t>
    </rPh>
    <rPh sb="5" eb="6">
      <t>イチ</t>
    </rPh>
    <rPh sb="6" eb="7">
      <t>エン</t>
    </rPh>
    <phoneticPr fontId="13"/>
  </si>
  <si>
    <t>年額　15,000円（農業経営士）
年額　8,000円（青年農業士）</t>
    <rPh sb="0" eb="2">
      <t>ネンガク</t>
    </rPh>
    <rPh sb="9" eb="10">
      <t>エン</t>
    </rPh>
    <rPh sb="11" eb="13">
      <t>ノウギョウ</t>
    </rPh>
    <rPh sb="13" eb="15">
      <t>ケイエイ</t>
    </rPh>
    <rPh sb="15" eb="16">
      <t>シ</t>
    </rPh>
    <rPh sb="18" eb="20">
      <t>ネンガク</t>
    </rPh>
    <rPh sb="22" eb="27">
      <t>000エン</t>
    </rPh>
    <rPh sb="28" eb="30">
      <t>セイネン</t>
    </rPh>
    <rPh sb="30" eb="32">
      <t>ノウギョウ</t>
    </rPh>
    <rPh sb="32" eb="33">
      <t>シ</t>
    </rPh>
    <phoneticPr fontId="13"/>
  </si>
  <si>
    <t>・青森県視覚障害者情報センター依頼による、点訳・音訳の書籍本制作、市視覚障害者協議会主催のスタッフ
・市広報議会だより、音訳・編集
・中途失明者の点字指導、中学生への点字学習
・音訳学習の意で年１回朗読発表</t>
    <rPh sb="1" eb="4">
      <t>アオモリケン</t>
    </rPh>
    <rPh sb="4" eb="6">
      <t>シカク</t>
    </rPh>
    <rPh sb="6" eb="8">
      <t>ショウガイ</t>
    </rPh>
    <rPh sb="8" eb="9">
      <t>シャ</t>
    </rPh>
    <rPh sb="9" eb="11">
      <t>ジョウホウ</t>
    </rPh>
    <rPh sb="15" eb="17">
      <t>イライ</t>
    </rPh>
    <rPh sb="21" eb="23">
      <t>テンヤク</t>
    </rPh>
    <rPh sb="24" eb="26">
      <t>オンヤク</t>
    </rPh>
    <rPh sb="27" eb="29">
      <t>ショセキ</t>
    </rPh>
    <rPh sb="29" eb="30">
      <t>ホン</t>
    </rPh>
    <rPh sb="30" eb="32">
      <t>セイサク</t>
    </rPh>
    <rPh sb="33" eb="34">
      <t>シ</t>
    </rPh>
    <rPh sb="34" eb="36">
      <t>シカク</t>
    </rPh>
    <rPh sb="39" eb="42">
      <t>キョウギカイ</t>
    </rPh>
    <rPh sb="42" eb="44">
      <t>シュサイ</t>
    </rPh>
    <rPh sb="51" eb="52">
      <t>シ</t>
    </rPh>
    <rPh sb="52" eb="54">
      <t>コウホウ</t>
    </rPh>
    <rPh sb="54" eb="56">
      <t>ギカイ</t>
    </rPh>
    <rPh sb="60" eb="62">
      <t>オンヤク</t>
    </rPh>
    <rPh sb="63" eb="65">
      <t>ヘンシュウ</t>
    </rPh>
    <rPh sb="67" eb="69">
      <t>チュウト</t>
    </rPh>
    <rPh sb="69" eb="71">
      <t>シツメイ</t>
    </rPh>
    <rPh sb="71" eb="72">
      <t>シャ</t>
    </rPh>
    <rPh sb="73" eb="75">
      <t>テンジ</t>
    </rPh>
    <rPh sb="75" eb="77">
      <t>シドウ</t>
    </rPh>
    <rPh sb="78" eb="81">
      <t>チュウガクセイ</t>
    </rPh>
    <rPh sb="83" eb="85">
      <t>テンジ</t>
    </rPh>
    <rPh sb="85" eb="87">
      <t>ガクシュウ</t>
    </rPh>
    <rPh sb="89" eb="91">
      <t>オンヤク</t>
    </rPh>
    <rPh sb="91" eb="93">
      <t>ガクシュウ</t>
    </rPh>
    <rPh sb="94" eb="95">
      <t>イ</t>
    </rPh>
    <rPh sb="96" eb="97">
      <t>ネン</t>
    </rPh>
    <rPh sb="98" eb="99">
      <t>カイ</t>
    </rPh>
    <rPh sb="99" eb="101">
      <t>ロウドク</t>
    </rPh>
    <rPh sb="101" eb="103">
      <t>ハッピョウ</t>
    </rPh>
    <phoneticPr fontId="13"/>
  </si>
  <si>
    <t>おいらせがわくりーんたいさくきょうぎかい</t>
  </si>
  <si>
    <t>東 静</t>
  </si>
  <si>
    <t>034-0094</t>
  </si>
  <si>
    <t>木村　奈生美</t>
  </si>
  <si>
    <t>coconuts_club_2017@yahoo.co.jp</t>
  </si>
  <si>
    <t>昭和25年</t>
    <rPh sb="0" eb="2">
      <t>ショウワ</t>
    </rPh>
    <rPh sb="4" eb="5">
      <t>ネン</t>
    </rPh>
    <phoneticPr fontId="2"/>
  </si>
  <si>
    <t>0176-25-1952</t>
  </si>
  <si>
    <t>十和田市大字三本木字西小稲200-21</t>
    <rPh sb="0" eb="4">
      <t>トワダシ</t>
    </rPh>
    <rPh sb="4" eb="6">
      <t>オオアザ</t>
    </rPh>
    <rPh sb="6" eb="9">
      <t>サンボンギ</t>
    </rPh>
    <rPh sb="9" eb="10">
      <t>アザ</t>
    </rPh>
    <rPh sb="10" eb="11">
      <t>ニシ</t>
    </rPh>
    <rPh sb="11" eb="12">
      <t>コ</t>
    </rPh>
    <rPh sb="12" eb="13">
      <t>イナ</t>
    </rPh>
    <phoneticPr fontId="13"/>
  </si>
  <si>
    <t>034-0001</t>
  </si>
  <si>
    <t>佐藤　秀樹</t>
    <rPh sb="0" eb="2">
      <t>サトウ</t>
    </rPh>
    <rPh sb="3" eb="5">
      <t>ヒデキ</t>
    </rPh>
    <phoneticPr fontId="2"/>
  </si>
  <si>
    <t>140人</t>
    <rPh sb="3" eb="4">
      <t>ニン</t>
    </rPh>
    <phoneticPr fontId="13"/>
  </si>
  <si>
    <t>十和田市ひがしの二丁目6-7</t>
    <rPh sb="0" eb="4">
      <t>トワダシ</t>
    </rPh>
    <rPh sb="8" eb="9">
      <t>２</t>
    </rPh>
    <rPh sb="9" eb="11">
      <t>チョウメ</t>
    </rPh>
    <phoneticPr fontId="13"/>
  </si>
  <si>
    <t>松田　ツヤ</t>
  </si>
  <si>
    <t>25人</t>
    <rPh sb="2" eb="3">
      <t>ニン</t>
    </rPh>
    <phoneticPr fontId="2"/>
  </si>
  <si>
    <t>昭和43年</t>
    <rPh sb="0" eb="2">
      <t>ショウワ</t>
    </rPh>
    <rPh sb="4" eb="5">
      <t>ネン</t>
    </rPh>
    <phoneticPr fontId="13"/>
  </si>
  <si>
    <t>十和田市大字三本木字下平212-2</t>
    <rPh sb="0" eb="4">
      <t>トワダシ</t>
    </rPh>
    <rPh sb="4" eb="6">
      <t>オオアザ</t>
    </rPh>
    <rPh sb="6" eb="9">
      <t>サンボンギ</t>
    </rPh>
    <rPh sb="9" eb="10">
      <t>アザ</t>
    </rPh>
    <rPh sb="10" eb="12">
      <t>シモタイ</t>
    </rPh>
    <phoneticPr fontId="13"/>
  </si>
  <si>
    <t>小野寺　功</t>
  </si>
  <si>
    <t>十和田市三本木字一本木沢124-３</t>
    <rPh sb="0" eb="4">
      <t>トワダシ</t>
    </rPh>
    <rPh sb="4" eb="7">
      <t>サンボンギ</t>
    </rPh>
    <rPh sb="7" eb="8">
      <t>アザ</t>
    </rPh>
    <rPh sb="8" eb="10">
      <t>イッポン</t>
    </rPh>
    <rPh sb="10" eb="11">
      <t>キ</t>
    </rPh>
    <rPh sb="11" eb="12">
      <t>サワ</t>
    </rPh>
    <phoneticPr fontId="13"/>
  </si>
  <si>
    <t>十和田市三本木字西金崎380-５</t>
    <rPh sb="0" eb="4">
      <t>トワダシ</t>
    </rPh>
    <rPh sb="4" eb="7">
      <t>サンボンギ</t>
    </rPh>
    <rPh sb="7" eb="8">
      <t>アザ</t>
    </rPh>
    <rPh sb="8" eb="9">
      <t>ニシ</t>
    </rPh>
    <rPh sb="9" eb="11">
      <t>カネザキ</t>
    </rPh>
    <phoneticPr fontId="13"/>
  </si>
  <si>
    <t>昭和59年</t>
    <rPh sb="0" eb="2">
      <t>ショウワ</t>
    </rPh>
    <rPh sb="4" eb="5">
      <t>ネン</t>
    </rPh>
    <phoneticPr fontId="13"/>
  </si>
  <si>
    <t>大栁　泰光</t>
    <rPh sb="0" eb="1">
      <t>オオ</t>
    </rPh>
    <rPh sb="1" eb="2">
      <t>ヤナギ</t>
    </rPh>
    <rPh sb="3" eb="4">
      <t>ヤスシ</t>
    </rPh>
    <rPh sb="4" eb="5">
      <t>ヒカリ</t>
    </rPh>
    <phoneticPr fontId="14"/>
  </si>
  <si>
    <t>090-7328-2057</t>
  </si>
  <si>
    <t>東　静</t>
  </si>
  <si>
    <t>６人</t>
    <rPh sb="1" eb="2">
      <t>ニン</t>
    </rPh>
    <phoneticPr fontId="13"/>
  </si>
  <si>
    <t>12人</t>
    <rPh sb="2" eb="3">
      <t>ニン</t>
    </rPh>
    <phoneticPr fontId="13"/>
  </si>
  <si>
    <t>0176-22-5721</t>
  </si>
  <si>
    <t>称徳館及び市内、外</t>
    <rPh sb="0" eb="1">
      <t>ショウ</t>
    </rPh>
    <rPh sb="1" eb="2">
      <t>トク</t>
    </rPh>
    <rPh sb="2" eb="3">
      <t>カン</t>
    </rPh>
    <rPh sb="3" eb="4">
      <t>オヨ</t>
    </rPh>
    <rPh sb="5" eb="7">
      <t>シナイ</t>
    </rPh>
    <rPh sb="8" eb="9">
      <t>ソト</t>
    </rPh>
    <phoneticPr fontId="13"/>
  </si>
  <si>
    <t>h.kei.sei.mayu.0904.@docomo.ne.jp</t>
  </si>
  <si>
    <t>○</t>
  </si>
  <si>
    <t>034-0003</t>
  </si>
  <si>
    <t>主に青少年の健やかな育成につながる活動をしています。
　・「小さな親切」実行章の贈呈
　・「小さな親切」作文コンクール
　・クリーン大作戦（清掃奉仕活動）
　・使用済み切手等寄贈運動
次世代を担う青少年をはじめ広く国民の間に「小さな親切」の心を育てる様々な活動を行っています。</t>
    <rPh sb="0" eb="1">
      <t>オモ</t>
    </rPh>
    <rPh sb="2" eb="5">
      <t>セイショウネン</t>
    </rPh>
    <rPh sb="6" eb="7">
      <t>スコ</t>
    </rPh>
    <rPh sb="10" eb="12">
      <t>イクセイ</t>
    </rPh>
    <rPh sb="17" eb="19">
      <t>カツドウ</t>
    </rPh>
    <rPh sb="30" eb="31">
      <t>チイ</t>
    </rPh>
    <rPh sb="33" eb="35">
      <t>シンセツ</t>
    </rPh>
    <rPh sb="36" eb="38">
      <t>ジッコウ</t>
    </rPh>
    <rPh sb="38" eb="39">
      <t>ショウ</t>
    </rPh>
    <rPh sb="40" eb="42">
      <t>ゾウテイ</t>
    </rPh>
    <rPh sb="46" eb="47">
      <t>チイ</t>
    </rPh>
    <rPh sb="49" eb="51">
      <t>シンセツ</t>
    </rPh>
    <rPh sb="52" eb="54">
      <t>サクブン</t>
    </rPh>
    <rPh sb="66" eb="69">
      <t>ダイサクセン</t>
    </rPh>
    <rPh sb="70" eb="72">
      <t>セイソウ</t>
    </rPh>
    <rPh sb="72" eb="74">
      <t>ホウシ</t>
    </rPh>
    <rPh sb="74" eb="76">
      <t>カツドウ</t>
    </rPh>
    <rPh sb="80" eb="82">
      <t>シヨウ</t>
    </rPh>
    <rPh sb="82" eb="83">
      <t>ズ</t>
    </rPh>
    <rPh sb="84" eb="86">
      <t>キッテ</t>
    </rPh>
    <rPh sb="86" eb="87">
      <t>トウ</t>
    </rPh>
    <rPh sb="87" eb="89">
      <t>キゾウ</t>
    </rPh>
    <rPh sb="89" eb="91">
      <t>ウンドウ</t>
    </rPh>
    <rPh sb="92" eb="95">
      <t>ジセダイ</t>
    </rPh>
    <rPh sb="96" eb="97">
      <t>ニナ</t>
    </rPh>
    <rPh sb="98" eb="101">
      <t>セイショウネン</t>
    </rPh>
    <rPh sb="105" eb="106">
      <t>ヒロ</t>
    </rPh>
    <rPh sb="107" eb="109">
      <t>コクミン</t>
    </rPh>
    <rPh sb="110" eb="111">
      <t>アイダ</t>
    </rPh>
    <rPh sb="113" eb="114">
      <t>チイ</t>
    </rPh>
    <rPh sb="116" eb="118">
      <t>シンセツ</t>
    </rPh>
    <rPh sb="120" eb="121">
      <t>ココロ</t>
    </rPh>
    <rPh sb="122" eb="123">
      <t>ソダ</t>
    </rPh>
    <rPh sb="125" eb="127">
      <t>サマザマ</t>
    </rPh>
    <rPh sb="128" eb="130">
      <t>カツドウ</t>
    </rPh>
    <rPh sb="131" eb="132">
      <t>オコナ</t>
    </rPh>
    <phoneticPr fontId="13"/>
  </si>
  <si>
    <t>十和田市西十四番町33-15</t>
    <rPh sb="0" eb="4">
      <t>トワダシ</t>
    </rPh>
    <rPh sb="4" eb="5">
      <t>ニシ</t>
    </rPh>
    <rPh sb="5" eb="7">
      <t>１４</t>
    </rPh>
    <rPh sb="7" eb="9">
      <t>バンチョウ</t>
    </rPh>
    <phoneticPr fontId="13"/>
  </si>
  <si>
    <t>ボイストレーニング研究会</t>
  </si>
  <si>
    <t>算数教育を語る会</t>
  </si>
  <si>
    <t>茶道を通じて「茶道のファン」を絶やさず、広く普及させ地域文化の向上につながるよう活動することを目的とする。
春、ピンクリボンを応援するお茶会、秋、東コミュニティセンターまつりでのお茶会を開いています。</t>
    <rPh sb="0" eb="2">
      <t>サドウ</t>
    </rPh>
    <rPh sb="3" eb="4">
      <t>ツウ</t>
    </rPh>
    <rPh sb="7" eb="9">
      <t>サドウ</t>
    </rPh>
    <rPh sb="15" eb="16">
      <t>タ</t>
    </rPh>
    <rPh sb="20" eb="21">
      <t>ヒロ</t>
    </rPh>
    <rPh sb="22" eb="24">
      <t>フキュウ</t>
    </rPh>
    <rPh sb="26" eb="28">
      <t>チイキ</t>
    </rPh>
    <rPh sb="28" eb="30">
      <t>ブンカ</t>
    </rPh>
    <rPh sb="31" eb="33">
      <t>コウジョウ</t>
    </rPh>
    <rPh sb="40" eb="42">
      <t>カツドウ</t>
    </rPh>
    <rPh sb="47" eb="49">
      <t>モクテキ</t>
    </rPh>
    <rPh sb="54" eb="55">
      <t>ハル</t>
    </rPh>
    <rPh sb="63" eb="65">
      <t>オウエン</t>
    </rPh>
    <rPh sb="68" eb="70">
      <t>チャカイ</t>
    </rPh>
    <rPh sb="71" eb="72">
      <t>アキ</t>
    </rPh>
    <rPh sb="73" eb="74">
      <t>ヒガシ</t>
    </rPh>
    <rPh sb="90" eb="92">
      <t>チャカイ</t>
    </rPh>
    <rPh sb="93" eb="94">
      <t>ヒラ</t>
    </rPh>
    <phoneticPr fontId="13"/>
  </si>
  <si>
    <t>十和田市内</t>
    <rPh sb="0" eb="5">
      <t>トワダシナイ</t>
    </rPh>
    <phoneticPr fontId="13"/>
  </si>
  <si>
    <t>年額　3,000円(個人)、10,000円(法人)</t>
    <rPh sb="0" eb="2">
      <t>ネンガク</t>
    </rPh>
    <rPh sb="8" eb="9">
      <t>エン</t>
    </rPh>
    <rPh sb="10" eb="12">
      <t>コジン</t>
    </rPh>
    <rPh sb="20" eb="21">
      <t>エン</t>
    </rPh>
    <rPh sb="22" eb="24">
      <t>ホウジン</t>
    </rPh>
    <phoneticPr fontId="13"/>
  </si>
  <si>
    <t>昭和46年</t>
    <rPh sb="0" eb="2">
      <t>ショウワ</t>
    </rPh>
    <rPh sb="4" eb="5">
      <t>ネン</t>
    </rPh>
    <phoneticPr fontId="13"/>
  </si>
  <si>
    <t>10人（①てくてく活動）</t>
    <rPh sb="2" eb="3">
      <t>ニン</t>
    </rPh>
    <rPh sb="9" eb="11">
      <t>カツドウ</t>
    </rPh>
    <phoneticPr fontId="13"/>
  </si>
  <si>
    <t>東コミュニティセンター、２階、和室</t>
    <rPh sb="0" eb="1">
      <t>ヒガシ</t>
    </rPh>
    <rPh sb="13" eb="14">
      <t>カイ</t>
    </rPh>
    <rPh sb="15" eb="17">
      <t>ワシツ</t>
    </rPh>
    <phoneticPr fontId="13"/>
  </si>
  <si>
    <t>無し</t>
    <rPh sb="0" eb="1">
      <t>ナ</t>
    </rPh>
    <phoneticPr fontId="13"/>
  </si>
  <si>
    <t>募集している</t>
  </si>
  <si>
    <t>ごごうみまもりたい</t>
  </si>
  <si>
    <t>とわだしぜんくらぶ</t>
  </si>
  <si>
    <t>月額　1,000円</t>
    <rPh sb="0" eb="2">
      <t>ゲツガク</t>
    </rPh>
    <rPh sb="8" eb="9">
      <t>エン</t>
    </rPh>
    <phoneticPr fontId="13"/>
  </si>
  <si>
    <t>とわだぐりーん・つーりずむけんきゅうかい</t>
  </si>
  <si>
    <t>３人</t>
    <rPh sb="1" eb="2">
      <t>ニン</t>
    </rPh>
    <phoneticPr fontId="2"/>
  </si>
  <si>
    <t>昭和54年</t>
    <rPh sb="0" eb="2">
      <t>ショウワ</t>
    </rPh>
    <rPh sb="4" eb="5">
      <t>ネン</t>
    </rPh>
    <phoneticPr fontId="13"/>
  </si>
  <si>
    <t>034-0011</t>
  </si>
  <si>
    <t>８人</t>
    <rPh sb="1" eb="2">
      <t>ニン</t>
    </rPh>
    <phoneticPr fontId="13"/>
  </si>
  <si>
    <t>23-4285</t>
  </si>
  <si>
    <t>0176-20-1138</t>
  </si>
  <si>
    <t>平成29年</t>
    <rPh sb="0" eb="2">
      <t>ヘイセイ</t>
    </rPh>
    <rPh sb="4" eb="5">
      <t>ネン</t>
    </rPh>
    <phoneticPr fontId="13"/>
  </si>
  <si>
    <t>さんぼんぎこうたふきゅういいんかい</t>
  </si>
  <si>
    <t>川崎　直美</t>
  </si>
  <si>
    <t>240人</t>
    <rPh sb="3" eb="4">
      <t>ニン</t>
    </rPh>
    <phoneticPr fontId="13"/>
  </si>
  <si>
    <t>10人</t>
    <rPh sb="2" eb="3">
      <t>ニン</t>
    </rPh>
    <phoneticPr fontId="13"/>
  </si>
  <si>
    <t>郷土に伝わる、手踊りの伝承と保存の目的で、月４回練習している。老人施設のボランティア、イベント、お祭りに参加してます。</t>
    <rPh sb="0" eb="2">
      <t>キョウド</t>
    </rPh>
    <rPh sb="3" eb="4">
      <t>ツタ</t>
    </rPh>
    <rPh sb="7" eb="9">
      <t>テオド</t>
    </rPh>
    <rPh sb="11" eb="13">
      <t>デンショウ</t>
    </rPh>
    <rPh sb="14" eb="16">
      <t>ホゾン</t>
    </rPh>
    <rPh sb="17" eb="19">
      <t>モクテキ</t>
    </rPh>
    <rPh sb="21" eb="22">
      <t>ツキ</t>
    </rPh>
    <rPh sb="23" eb="24">
      <t>カイ</t>
    </rPh>
    <rPh sb="24" eb="26">
      <t>レンシュウ</t>
    </rPh>
    <rPh sb="31" eb="33">
      <t>ロウジン</t>
    </rPh>
    <rPh sb="33" eb="35">
      <t>シセツ</t>
    </rPh>
    <rPh sb="49" eb="50">
      <t>マツ</t>
    </rPh>
    <rPh sb="52" eb="54">
      <t>サンカ</t>
    </rPh>
    <phoneticPr fontId="13"/>
  </si>
  <si>
    <t>青森県内</t>
    <rPh sb="0" eb="2">
      <t>アオモリ</t>
    </rPh>
    <rPh sb="2" eb="4">
      <t>ケンナイ</t>
    </rPh>
    <phoneticPr fontId="13"/>
  </si>
  <si>
    <t>年額8,000円</t>
    <rPh sb="0" eb="2">
      <t>ネンガク</t>
    </rPh>
    <rPh sb="3" eb="8">
      <t>000エン</t>
    </rPh>
    <phoneticPr fontId="2"/>
  </si>
  <si>
    <t>十和田市東二十三番町11-25</t>
    <rPh sb="0" eb="4">
      <t>トワダシ</t>
    </rPh>
    <rPh sb="4" eb="5">
      <t>ヒガシ</t>
    </rPh>
    <rPh sb="5" eb="8">
      <t>２３</t>
    </rPh>
    <rPh sb="8" eb="10">
      <t>バンチョウ</t>
    </rPh>
    <phoneticPr fontId="13"/>
  </si>
  <si>
    <t>十和田市西二十一番町19-16</t>
    <rPh sb="0" eb="4">
      <t>トワダシ</t>
    </rPh>
    <rPh sb="4" eb="5">
      <t>ニシ</t>
    </rPh>
    <rPh sb="5" eb="8">
      <t>２１</t>
    </rPh>
    <rPh sb="8" eb="10">
      <t>バンチョウ</t>
    </rPh>
    <phoneticPr fontId="13"/>
  </si>
  <si>
    <t>平成17年</t>
    <rPh sb="0" eb="2">
      <t>ヘイセイ</t>
    </rPh>
    <rPh sb="4" eb="5">
      <t>ネン</t>
    </rPh>
    <phoneticPr fontId="2"/>
  </si>
  <si>
    <t>shizuco_ml@au.com</t>
  </si>
  <si>
    <t>https://www.kindness.jp</t>
  </si>
  <si>
    <t>北園小学校</t>
    <rPh sb="0" eb="2">
      <t>キタゾノ</t>
    </rPh>
    <rPh sb="2" eb="5">
      <t>ショウガッコウ</t>
    </rPh>
    <phoneticPr fontId="13"/>
  </si>
  <si>
    <t>とわだきたぞのさっかーすぽーつしょうねんだん</t>
  </si>
  <si>
    <t>はっぴい　ちるどれん</t>
  </si>
  <si>
    <t>12年</t>
    <rPh sb="2" eb="3">
      <t>ネン</t>
    </rPh>
    <phoneticPr fontId="2"/>
  </si>
  <si>
    <t>とわだこまちづくりきょうぎかい</t>
  </si>
  <si>
    <t>jgtkc864@ybb.ne.jp</t>
  </si>
  <si>
    <t>年額　18,000円</t>
    <rPh sb="0" eb="2">
      <t>ネンガク</t>
    </rPh>
    <rPh sb="9" eb="10">
      <t>エン</t>
    </rPh>
    <phoneticPr fontId="13"/>
  </si>
  <si>
    <t>年額　10,000円</t>
    <rPh sb="0" eb="2">
      <t>ネンガク</t>
    </rPh>
    <rPh sb="9" eb="10">
      <t>エン</t>
    </rPh>
    <phoneticPr fontId="13"/>
  </si>
  <si>
    <t>大人</t>
    <rPh sb="0" eb="2">
      <t>オトナ</t>
    </rPh>
    <phoneticPr fontId="2"/>
  </si>
  <si>
    <t>親子茶道体験教室</t>
  </si>
  <si>
    <t>034-0091</t>
  </si>
  <si>
    <t>月額　5,000円（月4回）</t>
    <rPh sb="0" eb="2">
      <t>ゲツガク</t>
    </rPh>
    <rPh sb="8" eb="9">
      <t>エン</t>
    </rPh>
    <rPh sb="10" eb="11">
      <t>ツキ</t>
    </rPh>
    <rPh sb="12" eb="13">
      <t>カイ</t>
    </rPh>
    <phoneticPr fontId="13"/>
  </si>
  <si>
    <t>えむおーえーびじゅつかんとわだじどうさくひんてんじっこういいんかい</t>
  </si>
  <si>
    <t>ちーむ　よんしー</t>
  </si>
  <si>
    <t>佐々木　勇一</t>
  </si>
  <si>
    <t>にゅう　きりえあーとくらぶ</t>
  </si>
  <si>
    <t>えぬぴーおーほうじん　どんぐりのもり・やまがっこう</t>
  </si>
  <si>
    <t>0176-23-2074、
(携帯)090-4558-6807</t>
    <rPh sb="15" eb="17">
      <t>ケイタイ</t>
    </rPh>
    <phoneticPr fontId="13"/>
  </si>
  <si>
    <t>41人</t>
    <rPh sb="2" eb="3">
      <t>ニン</t>
    </rPh>
    <phoneticPr fontId="13"/>
  </si>
  <si>
    <t>青森県農業経営士または青森県青年農業士であること</t>
    <rPh sb="0" eb="3">
      <t>アオモリケン</t>
    </rPh>
    <rPh sb="3" eb="5">
      <t>ノウギョウ</t>
    </rPh>
    <rPh sb="5" eb="7">
      <t>ケイエイ</t>
    </rPh>
    <rPh sb="7" eb="8">
      <t>シ</t>
    </rPh>
    <rPh sb="11" eb="14">
      <t>アオモリケン</t>
    </rPh>
    <rPh sb="14" eb="16">
      <t>セイネン</t>
    </rPh>
    <rPh sb="16" eb="18">
      <t>ノウギョウ</t>
    </rPh>
    <rPh sb="18" eb="19">
      <t>シ</t>
    </rPh>
    <phoneticPr fontId="13"/>
  </si>
  <si>
    <t>華道家元池坊十和田支部</t>
  </si>
  <si>
    <t>Happy　Children</t>
  </si>
  <si>
    <t>jm7geb-5884@cameo.plala.or.jp</t>
  </si>
  <si>
    <t>河井　大輔</t>
  </si>
  <si>
    <t>ふぃお　かまれい　おはいありい　ふら　すたじお</t>
  </si>
  <si>
    <t>MOA美術館十和田児童作品展実行委員会</t>
  </si>
  <si>
    <t>まはなよが</t>
  </si>
  <si>
    <t>当事者の保護者等(正会員)、目的に賛同して協力する団体・個人(賛助会員)</t>
    <rPh sb="0" eb="3">
      <t>トウジシャ</t>
    </rPh>
    <rPh sb="4" eb="7">
      <t>ホゴシャ</t>
    </rPh>
    <rPh sb="7" eb="8">
      <t>トウ</t>
    </rPh>
    <rPh sb="9" eb="12">
      <t>セイカイイン</t>
    </rPh>
    <rPh sb="14" eb="16">
      <t>モクテキ</t>
    </rPh>
    <rPh sb="17" eb="19">
      <t>サンドウ</t>
    </rPh>
    <rPh sb="21" eb="23">
      <t>キョウリョク</t>
    </rPh>
    <rPh sb="25" eb="27">
      <t>ダンタイ</t>
    </rPh>
    <rPh sb="28" eb="30">
      <t>コジン</t>
    </rPh>
    <rPh sb="31" eb="33">
      <t>サンジョ</t>
    </rPh>
    <rPh sb="33" eb="35">
      <t>カイイン</t>
    </rPh>
    <phoneticPr fontId="13"/>
  </si>
  <si>
    <t>東　静</t>
    <rPh sb="0" eb="1">
      <t>ヒガシ</t>
    </rPh>
    <rPh sb="2" eb="3">
      <t>セイ</t>
    </rPh>
    <phoneticPr fontId="13"/>
  </si>
  <si>
    <t>New　切り絵アートクラブ</t>
  </si>
  <si>
    <t>会長　佐々木　重康</t>
    <rPh sb="0" eb="2">
      <t>カイチョウ</t>
    </rPh>
    <rPh sb="3" eb="6">
      <t>ササキ</t>
    </rPh>
    <rPh sb="7" eb="9">
      <t>シゲヤス</t>
    </rPh>
    <phoneticPr fontId="15"/>
  </si>
  <si>
    <t>ＮＰＯ法人　どんぐりの森・山楽校</t>
  </si>
  <si>
    <t>080-1813-5018</t>
  </si>
  <si>
    <t>新藤　潤一</t>
  </si>
  <si>
    <t>mysuto@mxb.tiki.ne.jp</t>
  </si>
  <si>
    <t>十和田市東十二番町４-24</t>
    <rPh sb="0" eb="4">
      <t>トワダシ</t>
    </rPh>
    <rPh sb="4" eb="5">
      <t>ヒガシ</t>
    </rPh>
    <rPh sb="5" eb="7">
      <t>１２</t>
    </rPh>
    <rPh sb="7" eb="9">
      <t>バンチョウ</t>
    </rPh>
    <phoneticPr fontId="13"/>
  </si>
  <si>
    <t>吉田　紀美男</t>
  </si>
  <si>
    <t>南部若駒会</t>
    <rPh sb="0" eb="2">
      <t>ナンブ</t>
    </rPh>
    <phoneticPr fontId="14"/>
  </si>
  <si>
    <t>十和田市原水爆禁止の会</t>
  </si>
  <si>
    <t>高松　吉道</t>
  </si>
  <si>
    <t>22人</t>
    <rPh sb="2" eb="3">
      <t>ニン</t>
    </rPh>
    <phoneticPr fontId="13"/>
  </si>
  <si>
    <t>ひるのりらっくすよが</t>
  </si>
  <si>
    <t>三瓶　哲也</t>
  </si>
  <si>
    <t>十和田みなみ幼稚園父母の会</t>
    <rPh sb="0" eb="3">
      <t>ﾄﾜﾀﾞ</t>
    </rPh>
    <rPh sb="6" eb="9">
      <t>ﾖｳﾁｴﾝ</t>
    </rPh>
    <rPh sb="9" eb="11">
      <t>ﾌﾎﾞ</t>
    </rPh>
    <rPh sb="12" eb="13">
      <t>ｶｲ</t>
    </rPh>
    <phoneticPr fontId="15" type="halfwidthKatakana"/>
  </si>
  <si>
    <t>150人</t>
    <rPh sb="3" eb="4">
      <t>ニン</t>
    </rPh>
    <phoneticPr fontId="13"/>
  </si>
  <si>
    <t>034-0002</t>
  </si>
  <si>
    <t>suroboresa@docomo.ne.jp</t>
  </si>
  <si>
    <t>034-0041</t>
  </si>
  <si>
    <t>とわだしみんぞくげいのうきょうかい</t>
  </si>
  <si>
    <t>年額　500,000円(200円×2,500世帯)</t>
    <rPh sb="0" eb="2">
      <t>ネンガク</t>
    </rPh>
    <rPh sb="10" eb="11">
      <t>エン</t>
    </rPh>
    <rPh sb="15" eb="16">
      <t>エン</t>
    </rPh>
    <rPh sb="22" eb="24">
      <t>セタイ</t>
    </rPh>
    <phoneticPr fontId="13"/>
  </si>
  <si>
    <t>034-0087</t>
  </si>
  <si>
    <t>(１)募金活動の実施
(２)共同募金ボランティアの受入れ、登録、研修及び活動の企画・実践
(３)広報・啓発活動の実施と世論の醸成
(４)地域福祉に係わる資金需要の把握及び助成申請の周知と受付
(５)助成申請団体の審査及び助成業務とその評価
(６)社会福祉協議会との連携
(７)助成を受ける団体等からの相談への対応
(８)歳末たすけあい運動の推進
(９)関係組織との連絡調整
(10)その他、共同募金運動の目的を達成するために必要な事業</t>
    <rPh sb="3" eb="5">
      <t>ボキン</t>
    </rPh>
    <rPh sb="5" eb="7">
      <t>カツドウ</t>
    </rPh>
    <rPh sb="8" eb="10">
      <t>ジッシ</t>
    </rPh>
    <rPh sb="14" eb="16">
      <t>キョウドウ</t>
    </rPh>
    <rPh sb="16" eb="18">
      <t>ボキン</t>
    </rPh>
    <rPh sb="25" eb="26">
      <t>ウ</t>
    </rPh>
    <rPh sb="26" eb="27">
      <t>イ</t>
    </rPh>
    <rPh sb="29" eb="31">
      <t>トウロク</t>
    </rPh>
    <rPh sb="32" eb="34">
      <t>ケンシュウ</t>
    </rPh>
    <rPh sb="34" eb="35">
      <t>オヨ</t>
    </rPh>
    <rPh sb="36" eb="38">
      <t>カツドウ</t>
    </rPh>
    <rPh sb="39" eb="41">
      <t>キカク</t>
    </rPh>
    <rPh sb="42" eb="44">
      <t>ジッセン</t>
    </rPh>
    <rPh sb="48" eb="50">
      <t>コウホウ</t>
    </rPh>
    <rPh sb="51" eb="53">
      <t>ケイハツ</t>
    </rPh>
    <rPh sb="53" eb="55">
      <t>カツドウ</t>
    </rPh>
    <rPh sb="56" eb="58">
      <t>ジッシ</t>
    </rPh>
    <rPh sb="59" eb="61">
      <t>ヨロン</t>
    </rPh>
    <rPh sb="62" eb="64">
      <t>ジョウセイ</t>
    </rPh>
    <rPh sb="68" eb="70">
      <t>チイキ</t>
    </rPh>
    <rPh sb="70" eb="72">
      <t>フクシ</t>
    </rPh>
    <rPh sb="73" eb="74">
      <t>カカ</t>
    </rPh>
    <rPh sb="76" eb="78">
      <t>シキン</t>
    </rPh>
    <rPh sb="78" eb="80">
      <t>ジュヨウ</t>
    </rPh>
    <rPh sb="81" eb="83">
      <t>ハアク</t>
    </rPh>
    <rPh sb="83" eb="84">
      <t>オヨ</t>
    </rPh>
    <rPh sb="85" eb="87">
      <t>ジョセイ</t>
    </rPh>
    <rPh sb="87" eb="89">
      <t>シンセイ</t>
    </rPh>
    <rPh sb="90" eb="92">
      <t>シュウチ</t>
    </rPh>
    <rPh sb="93" eb="95">
      <t>ウケツケ</t>
    </rPh>
    <rPh sb="99" eb="101">
      <t>ジョセイ</t>
    </rPh>
    <rPh sb="101" eb="103">
      <t>シンセイ</t>
    </rPh>
    <rPh sb="103" eb="105">
      <t>ダンタイ</t>
    </rPh>
    <rPh sb="106" eb="108">
      <t>シンサ</t>
    </rPh>
    <rPh sb="108" eb="109">
      <t>オヨ</t>
    </rPh>
    <rPh sb="110" eb="112">
      <t>ジョセイ</t>
    </rPh>
    <rPh sb="112" eb="114">
      <t>ギョウム</t>
    </rPh>
    <rPh sb="117" eb="119">
      <t>ヒョウカ</t>
    </rPh>
    <rPh sb="123" eb="125">
      <t>シャカイ</t>
    </rPh>
    <rPh sb="125" eb="127">
      <t>フクシ</t>
    </rPh>
    <rPh sb="127" eb="130">
      <t>キョウギカイ</t>
    </rPh>
    <rPh sb="132" eb="134">
      <t>レンケイ</t>
    </rPh>
    <rPh sb="138" eb="140">
      <t>ジョセイ</t>
    </rPh>
    <rPh sb="141" eb="142">
      <t>ウ</t>
    </rPh>
    <rPh sb="144" eb="146">
      <t>ダンタイ</t>
    </rPh>
    <rPh sb="146" eb="147">
      <t>トウ</t>
    </rPh>
    <rPh sb="150" eb="152">
      <t>ソウダン</t>
    </rPh>
    <rPh sb="154" eb="156">
      <t>タイオウ</t>
    </rPh>
    <rPh sb="160" eb="162">
      <t>サイマツ</t>
    </rPh>
    <rPh sb="167" eb="169">
      <t>ウンドウ</t>
    </rPh>
    <rPh sb="170" eb="172">
      <t>スイシン</t>
    </rPh>
    <rPh sb="176" eb="178">
      <t>カンケイ</t>
    </rPh>
    <rPh sb="178" eb="180">
      <t>ソシキ</t>
    </rPh>
    <rPh sb="182" eb="184">
      <t>レンラク</t>
    </rPh>
    <rPh sb="184" eb="186">
      <t>チョウセイ</t>
    </rPh>
    <rPh sb="193" eb="194">
      <t>タ</t>
    </rPh>
    <rPh sb="195" eb="197">
      <t>キョウドウ</t>
    </rPh>
    <rPh sb="197" eb="199">
      <t>ボキン</t>
    </rPh>
    <rPh sb="199" eb="201">
      <t>ウンドウ</t>
    </rPh>
    <rPh sb="202" eb="204">
      <t>モクテキ</t>
    </rPh>
    <rPh sb="205" eb="207">
      <t>タッセイ</t>
    </rPh>
    <rPh sb="212" eb="214">
      <t>ヒツヨウ</t>
    </rPh>
    <rPh sb="215" eb="217">
      <t>ジギョウ</t>
    </rPh>
    <phoneticPr fontId="13"/>
  </si>
  <si>
    <t>太極拳の動作の習得をしながら身体の柔軟性と脳トレを図る。</t>
    <rPh sb="0" eb="3">
      <t>タイキョクケン</t>
    </rPh>
    <rPh sb="4" eb="6">
      <t>ドウサ</t>
    </rPh>
    <rPh sb="7" eb="9">
      <t>シュウトク</t>
    </rPh>
    <rPh sb="14" eb="16">
      <t>カラダ</t>
    </rPh>
    <rPh sb="17" eb="19">
      <t>ジュウナン</t>
    </rPh>
    <rPh sb="19" eb="20">
      <t>セイ</t>
    </rPh>
    <rPh sb="21" eb="22">
      <t>ノウ</t>
    </rPh>
    <rPh sb="25" eb="26">
      <t>ハカ</t>
    </rPh>
    <phoneticPr fontId="13"/>
  </si>
  <si>
    <t>23-5131</t>
  </si>
  <si>
    <t>十和田市元町西四丁目２-６</t>
    <rPh sb="0" eb="4">
      <t>トワダシ</t>
    </rPh>
    <rPh sb="4" eb="6">
      <t>モトマチ</t>
    </rPh>
    <rPh sb="6" eb="7">
      <t>ニシ</t>
    </rPh>
    <rPh sb="7" eb="8">
      <t>４</t>
    </rPh>
    <rPh sb="8" eb="10">
      <t>チョウメ</t>
    </rPh>
    <phoneticPr fontId="13"/>
  </si>
  <si>
    <t>十和田市大字相坂字白上７-１</t>
    <rPh sb="0" eb="4">
      <t>トワダシ</t>
    </rPh>
    <rPh sb="4" eb="6">
      <t>オオアザ</t>
    </rPh>
    <rPh sb="6" eb="8">
      <t>アイサカ</t>
    </rPh>
    <rPh sb="8" eb="9">
      <t>アザ</t>
    </rPh>
    <rPh sb="9" eb="10">
      <t>シロ</t>
    </rPh>
    <rPh sb="10" eb="11">
      <t>ウエ</t>
    </rPh>
    <phoneticPr fontId="13"/>
  </si>
  <si>
    <t>101人</t>
    <rPh sb="3" eb="4">
      <t>ニン</t>
    </rPh>
    <phoneticPr fontId="13"/>
  </si>
  <si>
    <t>・月１回日曜日に（午前・午後）活動をしている。
・年に1、2回交流会を行い、県内外から30～40名が集まり、十和田湖の観光を紹介している。</t>
    <rPh sb="1" eb="2">
      <t>ツキ</t>
    </rPh>
    <rPh sb="3" eb="4">
      <t>カイ</t>
    </rPh>
    <rPh sb="4" eb="7">
      <t>ニチヨウビ</t>
    </rPh>
    <rPh sb="9" eb="11">
      <t>ゴゼン</t>
    </rPh>
    <rPh sb="12" eb="14">
      <t>ゴゴ</t>
    </rPh>
    <rPh sb="15" eb="17">
      <t>カツドウ</t>
    </rPh>
    <rPh sb="25" eb="26">
      <t>ネン</t>
    </rPh>
    <rPh sb="30" eb="31">
      <t>カイ</t>
    </rPh>
    <rPh sb="31" eb="34">
      <t>コウリュウカイ</t>
    </rPh>
    <rPh sb="35" eb="36">
      <t>オコナ</t>
    </rPh>
    <rPh sb="38" eb="40">
      <t>ケンナイ</t>
    </rPh>
    <rPh sb="40" eb="41">
      <t>ガイ</t>
    </rPh>
    <rPh sb="48" eb="49">
      <t>メイ</t>
    </rPh>
    <rPh sb="50" eb="51">
      <t>アツ</t>
    </rPh>
    <rPh sb="54" eb="58">
      <t>トワダコ</t>
    </rPh>
    <rPh sb="59" eb="61">
      <t>カンコウ</t>
    </rPh>
    <rPh sb="62" eb="64">
      <t>ショウカイ</t>
    </rPh>
    <phoneticPr fontId="2"/>
  </si>
  <si>
    <t>平成17年</t>
    <rPh sb="0" eb="2">
      <t>ヘイセイ</t>
    </rPh>
    <rPh sb="4" eb="5">
      <t>ネン</t>
    </rPh>
    <phoneticPr fontId="13"/>
  </si>
  <si>
    <t>十和田市手をつなぐ育成会</t>
  </si>
  <si>
    <t>すばる俳句会</t>
  </si>
  <si>
    <t>十和田市大字洞内字後野９-７</t>
    <rPh sb="0" eb="4">
      <t>トワダシ</t>
    </rPh>
    <rPh sb="4" eb="6">
      <t>オオアザ</t>
    </rPh>
    <rPh sb="6" eb="8">
      <t>ホラナイ</t>
    </rPh>
    <rPh sb="8" eb="9">
      <t>アザ</t>
    </rPh>
    <rPh sb="9" eb="10">
      <t>ウシロ</t>
    </rPh>
    <rPh sb="10" eb="11">
      <t>ノ</t>
    </rPh>
    <phoneticPr fontId="13"/>
  </si>
  <si>
    <t>034-0085</t>
  </si>
  <si>
    <t>十和田市西十五番町５-41</t>
    <rPh sb="0" eb="4">
      <t>トワダシ</t>
    </rPh>
    <rPh sb="4" eb="5">
      <t>ニシ</t>
    </rPh>
    <rPh sb="5" eb="7">
      <t>１５</t>
    </rPh>
    <rPh sb="7" eb="9">
      <t>バンチョウ</t>
    </rPh>
    <phoneticPr fontId="13"/>
  </si>
  <si>
    <t>新藤　幸子</t>
    <rPh sb="0" eb="1">
      <t>シン</t>
    </rPh>
    <rPh sb="1" eb="2">
      <t>フジ</t>
    </rPh>
    <rPh sb="3" eb="4">
      <t>サチ</t>
    </rPh>
    <rPh sb="4" eb="5">
      <t>コ</t>
    </rPh>
    <phoneticPr fontId="13"/>
  </si>
  <si>
    <t>氣田　信人</t>
    <rPh sb="0" eb="1">
      <t>ｷ</t>
    </rPh>
    <rPh sb="1" eb="2">
      <t>ﾀ</t>
    </rPh>
    <rPh sb="3" eb="4">
      <t>ｼﾝ</t>
    </rPh>
    <rPh sb="4" eb="5">
      <t>ﾆﾝ</t>
    </rPh>
    <phoneticPr fontId="15" type="halfwidthKatakana"/>
  </si>
  <si>
    <t>hishizashi.com</t>
  </si>
  <si>
    <t>きたさとくらぶぐらうんどごるふ</t>
  </si>
  <si>
    <t>http://www.clairwind.net</t>
  </si>
  <si>
    <t>有馬　和史</t>
    <rPh sb="0" eb="2">
      <t>アリマ</t>
    </rPh>
    <rPh sb="3" eb="4">
      <t>ワ</t>
    </rPh>
    <rPh sb="4" eb="5">
      <t>シ</t>
    </rPh>
    <phoneticPr fontId="13"/>
  </si>
  <si>
    <t>0176-23-4281</t>
  </si>
  <si>
    <t>高松　吉道</t>
    <rPh sb="0" eb="2">
      <t>タカマツ</t>
    </rPh>
    <rPh sb="3" eb="5">
      <t>ヨシミチ</t>
    </rPh>
    <phoneticPr fontId="13"/>
  </si>
  <si>
    <t>・知的障がい児・者の地域生活における支援
・家族との交流や研修会等の開催
・知的障がいについての理解を深めていただくための啓発運動</t>
    <rPh sb="1" eb="3">
      <t>チテキ</t>
    </rPh>
    <rPh sb="3" eb="4">
      <t>ショウ</t>
    </rPh>
    <rPh sb="6" eb="7">
      <t>ジ</t>
    </rPh>
    <rPh sb="8" eb="9">
      <t>シャ</t>
    </rPh>
    <rPh sb="10" eb="12">
      <t>チイキ</t>
    </rPh>
    <rPh sb="12" eb="14">
      <t>セイカツ</t>
    </rPh>
    <rPh sb="18" eb="20">
      <t>シエン</t>
    </rPh>
    <rPh sb="22" eb="24">
      <t>カゾク</t>
    </rPh>
    <rPh sb="26" eb="28">
      <t>コウリュウ</t>
    </rPh>
    <rPh sb="29" eb="31">
      <t>ケンシュウ</t>
    </rPh>
    <rPh sb="31" eb="32">
      <t>カイ</t>
    </rPh>
    <rPh sb="32" eb="33">
      <t>トウ</t>
    </rPh>
    <rPh sb="34" eb="36">
      <t>カイサイ</t>
    </rPh>
    <rPh sb="38" eb="41">
      <t>チテキショウ</t>
    </rPh>
    <rPh sb="48" eb="50">
      <t>リカイ</t>
    </rPh>
    <rPh sb="51" eb="52">
      <t>フカ</t>
    </rPh>
    <rPh sb="61" eb="63">
      <t>ケイハツ</t>
    </rPh>
    <rPh sb="63" eb="65">
      <t>ウンドウ</t>
    </rPh>
    <phoneticPr fontId="13"/>
  </si>
  <si>
    <t>平成25年</t>
    <rPh sb="0" eb="2">
      <t>ヘイセイ</t>
    </rPh>
    <rPh sb="4" eb="5">
      <t>ネン</t>
    </rPh>
    <phoneticPr fontId="13"/>
  </si>
  <si>
    <t>木村　勝善</t>
  </si>
  <si>
    <t>・登校時の安全・安心見守り活動
・４月～12月第１・第３月曜日、三小学区広域でのあいさつ運動
・下校時低学年の安全・安心交通安全見守り活動(１年中)
・交通安全教室、昔あそび教室のお手伝い
・12月世代間交流(もちつき会)
・6年卒業生に3月上旬　なべっこ団子プレゼント
・7月～11月市内小・中・高全学校にあいさつ運動を行っている。
・市内全地域小・中・高に出向いている。</t>
    <rPh sb="1" eb="4">
      <t>トウコウジ</t>
    </rPh>
    <rPh sb="5" eb="7">
      <t>アンゼン</t>
    </rPh>
    <rPh sb="8" eb="10">
      <t>アンシン</t>
    </rPh>
    <rPh sb="10" eb="12">
      <t>ミマモ</t>
    </rPh>
    <rPh sb="13" eb="15">
      <t>カツドウ</t>
    </rPh>
    <rPh sb="18" eb="19">
      <t>ガツ</t>
    </rPh>
    <rPh sb="22" eb="23">
      <t>ガツ</t>
    </rPh>
    <rPh sb="23" eb="24">
      <t>ダイ</t>
    </rPh>
    <rPh sb="26" eb="27">
      <t>ダイ</t>
    </rPh>
    <rPh sb="28" eb="31">
      <t>ゲツヨウビ</t>
    </rPh>
    <rPh sb="32" eb="34">
      <t>サンショウ</t>
    </rPh>
    <rPh sb="34" eb="36">
      <t>ガック</t>
    </rPh>
    <rPh sb="36" eb="38">
      <t>コウイキ</t>
    </rPh>
    <rPh sb="44" eb="46">
      <t>ウンドウ</t>
    </rPh>
    <rPh sb="48" eb="50">
      <t>ゲコウ</t>
    </rPh>
    <rPh sb="50" eb="51">
      <t>ジ</t>
    </rPh>
    <rPh sb="51" eb="54">
      <t>テイガクネン</t>
    </rPh>
    <rPh sb="55" eb="57">
      <t>アンゼン</t>
    </rPh>
    <rPh sb="58" eb="60">
      <t>アンシン</t>
    </rPh>
    <rPh sb="60" eb="62">
      <t>コウツウ</t>
    </rPh>
    <rPh sb="62" eb="64">
      <t>アンゼン</t>
    </rPh>
    <rPh sb="64" eb="66">
      <t>ミマモ</t>
    </rPh>
    <rPh sb="67" eb="69">
      <t>カツドウ</t>
    </rPh>
    <rPh sb="71" eb="72">
      <t>ネン</t>
    </rPh>
    <rPh sb="72" eb="73">
      <t>チュウ</t>
    </rPh>
    <rPh sb="76" eb="78">
      <t>コウツウ</t>
    </rPh>
    <rPh sb="78" eb="80">
      <t>アンゼン</t>
    </rPh>
    <rPh sb="80" eb="82">
      <t>キョウシツ</t>
    </rPh>
    <rPh sb="83" eb="84">
      <t>ムカシ</t>
    </rPh>
    <rPh sb="87" eb="89">
      <t>キョウシツ</t>
    </rPh>
    <rPh sb="91" eb="93">
      <t>テツダ</t>
    </rPh>
    <rPh sb="98" eb="99">
      <t>ガツ</t>
    </rPh>
    <rPh sb="99" eb="101">
      <t>セダイ</t>
    </rPh>
    <rPh sb="101" eb="102">
      <t>カン</t>
    </rPh>
    <rPh sb="102" eb="104">
      <t>コウリュウ</t>
    </rPh>
    <rPh sb="109" eb="110">
      <t>カイ</t>
    </rPh>
    <rPh sb="115" eb="117">
      <t>ソツギョウ</t>
    </rPh>
    <rPh sb="117" eb="118">
      <t>セイ</t>
    </rPh>
    <rPh sb="120" eb="121">
      <t>ガツ</t>
    </rPh>
    <rPh sb="121" eb="123">
      <t>ジョウジュン</t>
    </rPh>
    <rPh sb="128" eb="130">
      <t>ダンゴ</t>
    </rPh>
    <rPh sb="138" eb="139">
      <t>ガツ</t>
    </rPh>
    <rPh sb="142" eb="143">
      <t>ガツ</t>
    </rPh>
    <rPh sb="143" eb="145">
      <t>シナイ</t>
    </rPh>
    <rPh sb="145" eb="146">
      <t>ショウ</t>
    </rPh>
    <rPh sb="147" eb="148">
      <t>ナカ</t>
    </rPh>
    <rPh sb="149" eb="150">
      <t>コウ</t>
    </rPh>
    <rPh sb="150" eb="151">
      <t>ゼン</t>
    </rPh>
    <rPh sb="151" eb="153">
      <t>ガッコウ</t>
    </rPh>
    <rPh sb="158" eb="160">
      <t>ウンドウ</t>
    </rPh>
    <rPh sb="169" eb="171">
      <t>シナイ</t>
    </rPh>
    <rPh sb="171" eb="172">
      <t>ゼン</t>
    </rPh>
    <rPh sb="172" eb="174">
      <t>チイキ</t>
    </rPh>
    <rPh sb="174" eb="175">
      <t>ショウ</t>
    </rPh>
    <rPh sb="176" eb="177">
      <t>チュウ</t>
    </rPh>
    <rPh sb="178" eb="179">
      <t>コウ</t>
    </rPh>
    <rPh sb="180" eb="182">
      <t>デム</t>
    </rPh>
    <phoneticPr fontId="13"/>
  </si>
  <si>
    <t>小川　隆</t>
    <rPh sb="0" eb="2">
      <t>オガワ</t>
    </rPh>
    <rPh sb="3" eb="4">
      <t>タカシ</t>
    </rPh>
    <phoneticPr fontId="13"/>
  </si>
  <si>
    <t>高渕　三千枝</t>
    <rPh sb="0" eb="2">
      <t>タカブチ</t>
    </rPh>
    <rPh sb="3" eb="4">
      <t>サン</t>
    </rPh>
    <rPh sb="4" eb="5">
      <t>セン</t>
    </rPh>
    <rPh sb="5" eb="6">
      <t>エダ</t>
    </rPh>
    <phoneticPr fontId="2"/>
  </si>
  <si>
    <t>市役所別館4階　外郭団体事務室内</t>
    <rPh sb="0" eb="5">
      <t>シヤクショベッカン</t>
    </rPh>
    <rPh sb="6" eb="7">
      <t>カイ</t>
    </rPh>
    <rPh sb="8" eb="10">
      <t>ガイカク</t>
    </rPh>
    <rPh sb="10" eb="12">
      <t>ダンタイ</t>
    </rPh>
    <rPh sb="12" eb="15">
      <t>ジムシツ</t>
    </rPh>
    <rPh sb="15" eb="16">
      <t>ナイ</t>
    </rPh>
    <phoneticPr fontId="2"/>
  </si>
  <si>
    <t>0176-24-1624</t>
  </si>
  <si>
    <t>石橋　美奈子</t>
    <rPh sb="0" eb="2">
      <t>イシバシ</t>
    </rPh>
    <rPh sb="3" eb="6">
      <t>ミナコ</t>
    </rPh>
    <phoneticPr fontId="2"/>
  </si>
  <si>
    <t>郷土の芸能、大黒舞、ナニャドヤラを中心に、唄・踊り・各グループを交えて、老人施設のボランティア、イベント・祭りに参加する会です。福祉協議会のボランティアの会に入会しています。</t>
    <rPh sb="0" eb="2">
      <t>キョウド</t>
    </rPh>
    <rPh sb="3" eb="5">
      <t>ゲイノウ</t>
    </rPh>
    <rPh sb="6" eb="8">
      <t>ダイコク</t>
    </rPh>
    <rPh sb="8" eb="9">
      <t>マイ</t>
    </rPh>
    <rPh sb="17" eb="19">
      <t>チュウシン</t>
    </rPh>
    <rPh sb="21" eb="22">
      <t>ウタ</t>
    </rPh>
    <rPh sb="23" eb="24">
      <t>オド</t>
    </rPh>
    <rPh sb="26" eb="27">
      <t>カク</t>
    </rPh>
    <rPh sb="32" eb="33">
      <t>マジ</t>
    </rPh>
    <rPh sb="36" eb="38">
      <t>ロウジン</t>
    </rPh>
    <rPh sb="38" eb="40">
      <t>シセツ</t>
    </rPh>
    <rPh sb="53" eb="54">
      <t>マツ</t>
    </rPh>
    <rPh sb="56" eb="58">
      <t>サンカ</t>
    </rPh>
    <rPh sb="60" eb="61">
      <t>カイ</t>
    </rPh>
    <rPh sb="64" eb="66">
      <t>フクシ</t>
    </rPh>
    <rPh sb="66" eb="69">
      <t>キョウギカイ</t>
    </rPh>
    <rPh sb="77" eb="78">
      <t>カイ</t>
    </rPh>
    <rPh sb="79" eb="81">
      <t>ニュウカイ</t>
    </rPh>
    <phoneticPr fontId="13"/>
  </si>
  <si>
    <t>すばるはいくかい</t>
  </si>
  <si>
    <t>0176-25-8838</t>
  </si>
  <si>
    <t>080-5035-9460</t>
  </si>
  <si>
    <t>22-5387</t>
  </si>
  <si>
    <t>いごあいこうかい</t>
  </si>
  <si>
    <t>090-7064-5767</t>
  </si>
  <si>
    <t>がーるすかうとあおもりけんだいじゅうだん</t>
  </si>
  <si>
    <t>とわだちくのうぎょうしかい</t>
  </si>
  <si>
    <t>24-0293</t>
  </si>
  <si>
    <t>0176-22-3895</t>
  </si>
  <si>
    <t>0176-25-3070</t>
  </si>
  <si>
    <t>とわだしみんせいいいんじどういいんきょうぎかい</t>
  </si>
  <si>
    <t>ogw541@sea.plala.on.jp</t>
  </si>
  <si>
    <t>左舘　妃呂子</t>
    <rPh sb="0" eb="1">
      <t>ヒダリ</t>
    </rPh>
    <rPh sb="1" eb="2">
      <t>タテ</t>
    </rPh>
    <rPh sb="3" eb="4">
      <t>キサキ</t>
    </rPh>
    <rPh sb="4" eb="5">
      <t>ロ</t>
    </rPh>
    <rPh sb="5" eb="6">
      <t>コ</t>
    </rPh>
    <phoneticPr fontId="13"/>
  </si>
  <si>
    <t>info@inaoigawa.or.jp</t>
  </si>
  <si>
    <t>どれみみゅーじっくらぶとわだ</t>
  </si>
  <si>
    <t>十和田市では自殺で命を落とす方が多いのでわかりやすく紙芝居でうつ病、自殺予防を普及啓発しています。
紙芝居終了後、会員が地域の皆さんと傾聴ボランティアをしています。</t>
    <rPh sb="0" eb="4">
      <t>トワダシ</t>
    </rPh>
    <rPh sb="6" eb="8">
      <t>ジサツ</t>
    </rPh>
    <rPh sb="9" eb="10">
      <t>イノチ</t>
    </rPh>
    <rPh sb="11" eb="12">
      <t>オ</t>
    </rPh>
    <rPh sb="14" eb="15">
      <t>カタ</t>
    </rPh>
    <rPh sb="16" eb="17">
      <t>オオ</t>
    </rPh>
    <rPh sb="26" eb="29">
      <t>カミシバイ</t>
    </rPh>
    <rPh sb="32" eb="33">
      <t>ヤマイ</t>
    </rPh>
    <rPh sb="34" eb="36">
      <t>ジサツ</t>
    </rPh>
    <rPh sb="36" eb="38">
      <t>ヨボウ</t>
    </rPh>
    <rPh sb="39" eb="41">
      <t>フキュウ</t>
    </rPh>
    <rPh sb="41" eb="43">
      <t>ケイハツ</t>
    </rPh>
    <rPh sb="50" eb="53">
      <t>カミシバイ</t>
    </rPh>
    <rPh sb="53" eb="55">
      <t>シュウリョウ</t>
    </rPh>
    <rPh sb="55" eb="56">
      <t>ゴ</t>
    </rPh>
    <rPh sb="57" eb="59">
      <t>カイイン</t>
    </rPh>
    <rPh sb="60" eb="62">
      <t>チイキ</t>
    </rPh>
    <rPh sb="63" eb="64">
      <t>ミナ</t>
    </rPh>
    <rPh sb="67" eb="69">
      <t>ケイチョウ</t>
    </rPh>
    <phoneticPr fontId="13"/>
  </si>
  <si>
    <t>全国(東北が多い)</t>
    <rPh sb="0" eb="2">
      <t>ゼンコク</t>
    </rPh>
    <rPh sb="3" eb="5">
      <t>トウホク</t>
    </rPh>
    <rPh sb="6" eb="7">
      <t>オオ</t>
    </rPh>
    <phoneticPr fontId="13"/>
  </si>
  <si>
    <t>十和田市稲生町18番33号</t>
    <rPh sb="0" eb="4">
      <t>トワダシ</t>
    </rPh>
    <rPh sb="4" eb="6">
      <t>イナオイ</t>
    </rPh>
    <rPh sb="6" eb="7">
      <t>マチ</t>
    </rPh>
    <rPh sb="9" eb="10">
      <t>バン</t>
    </rPh>
    <rPh sb="12" eb="13">
      <t>ゴウ</t>
    </rPh>
    <phoneticPr fontId="13"/>
  </si>
  <si>
    <t>津吉　通正</t>
    <rPh sb="0" eb="1">
      <t>ツ</t>
    </rPh>
    <rPh sb="1" eb="2">
      <t>ヨシ</t>
    </rPh>
    <rPh sb="3" eb="5">
      <t>ミチマサ</t>
    </rPh>
    <phoneticPr fontId="13"/>
  </si>
  <si>
    <t>古舘　正樹</t>
    <rPh sb="0" eb="2">
      <t>ﾌﾙﾀﾞﾃ</t>
    </rPh>
    <rPh sb="3" eb="5">
      <t>ﾏｻｷ</t>
    </rPh>
    <phoneticPr fontId="15" type="halfwidthKatakana"/>
  </si>
  <si>
    <t>①未就学児とその保護者の自然体験活動（自然育児サークルてくてく）
②親子の交流の場
③プレーパーク（子どもの無料の自由な遊び場）…放課後
④自然体験キャンプ</t>
    <rPh sb="1" eb="5">
      <t>ミシュウガクジ</t>
    </rPh>
    <rPh sb="8" eb="11">
      <t>ホゴシャ</t>
    </rPh>
    <rPh sb="12" eb="14">
      <t>シゼン</t>
    </rPh>
    <rPh sb="14" eb="16">
      <t>タイケン</t>
    </rPh>
    <rPh sb="16" eb="18">
      <t>カツドウ</t>
    </rPh>
    <rPh sb="19" eb="21">
      <t>シゼン</t>
    </rPh>
    <rPh sb="21" eb="23">
      <t>イクジ</t>
    </rPh>
    <rPh sb="34" eb="36">
      <t>オヤコ</t>
    </rPh>
    <rPh sb="37" eb="39">
      <t>コウリュウ</t>
    </rPh>
    <rPh sb="40" eb="41">
      <t>バ</t>
    </rPh>
    <rPh sb="50" eb="51">
      <t>コ</t>
    </rPh>
    <rPh sb="54" eb="56">
      <t>ムリョウ</t>
    </rPh>
    <rPh sb="57" eb="59">
      <t>ジユウ</t>
    </rPh>
    <rPh sb="60" eb="61">
      <t>アソ</t>
    </rPh>
    <rPh sb="62" eb="63">
      <t>バ</t>
    </rPh>
    <rPh sb="65" eb="68">
      <t>ホウカゴ</t>
    </rPh>
    <rPh sb="70" eb="72">
      <t>シゼン</t>
    </rPh>
    <rPh sb="72" eb="74">
      <t>タイケン</t>
    </rPh>
    <phoneticPr fontId="13"/>
  </si>
  <si>
    <t>・H元年より毎年小学生を対象に絵画・書写の児童作品展を開催している。地域は上十三対象に行っている。展示表彰式終了後、十和田中央病院２階ギャラリーで移動展を開催している。
・MOA美術館の協力を得て、本物の作品に触れて頂く美育も行っている。</t>
    <rPh sb="2" eb="3">
      <t>ガン</t>
    </rPh>
    <rPh sb="3" eb="4">
      <t>ネン</t>
    </rPh>
    <rPh sb="6" eb="8">
      <t>マイトシ</t>
    </rPh>
    <rPh sb="8" eb="11">
      <t>ショウガクセイ</t>
    </rPh>
    <rPh sb="12" eb="14">
      <t>タイショウ</t>
    </rPh>
    <rPh sb="15" eb="17">
      <t>カイガ</t>
    </rPh>
    <rPh sb="18" eb="20">
      <t>ショシャ</t>
    </rPh>
    <rPh sb="21" eb="23">
      <t>ジドウ</t>
    </rPh>
    <rPh sb="23" eb="25">
      <t>サクヒン</t>
    </rPh>
    <rPh sb="25" eb="26">
      <t>テン</t>
    </rPh>
    <rPh sb="27" eb="29">
      <t>カイサイ</t>
    </rPh>
    <rPh sb="34" eb="36">
      <t>チイキ</t>
    </rPh>
    <rPh sb="37" eb="40">
      <t>カミトウサン</t>
    </rPh>
    <rPh sb="40" eb="42">
      <t>タイショウ</t>
    </rPh>
    <rPh sb="43" eb="44">
      <t>オコナ</t>
    </rPh>
    <rPh sb="49" eb="51">
      <t>テンジ</t>
    </rPh>
    <rPh sb="51" eb="54">
      <t>ヒョウショウシキ</t>
    </rPh>
    <rPh sb="54" eb="57">
      <t>シュウリョウゴ</t>
    </rPh>
    <rPh sb="58" eb="61">
      <t>トワダ</t>
    </rPh>
    <rPh sb="61" eb="63">
      <t>チュウオウ</t>
    </rPh>
    <rPh sb="63" eb="65">
      <t>ビョウイン</t>
    </rPh>
    <rPh sb="66" eb="67">
      <t>カイ</t>
    </rPh>
    <rPh sb="73" eb="75">
      <t>イドウ</t>
    </rPh>
    <rPh sb="75" eb="76">
      <t>テン</t>
    </rPh>
    <rPh sb="77" eb="79">
      <t>カイサイ</t>
    </rPh>
    <rPh sb="89" eb="92">
      <t>ビジュツカン</t>
    </rPh>
    <rPh sb="93" eb="95">
      <t>キョウリョク</t>
    </rPh>
    <rPh sb="96" eb="97">
      <t>エ</t>
    </rPh>
    <rPh sb="99" eb="101">
      <t>ホンモノ</t>
    </rPh>
    <rPh sb="102" eb="104">
      <t>サクヒン</t>
    </rPh>
    <rPh sb="105" eb="106">
      <t>フ</t>
    </rPh>
    <rPh sb="108" eb="109">
      <t>イタダ</t>
    </rPh>
    <rPh sb="110" eb="111">
      <t>ビ</t>
    </rPh>
    <rPh sb="111" eb="112">
      <t>イク</t>
    </rPh>
    <rPh sb="113" eb="114">
      <t>オコナ</t>
    </rPh>
    <phoneticPr fontId="13"/>
  </si>
  <si>
    <t>ココナツ・クラブ</t>
  </si>
  <si>
    <t>emi.yt815@gmail.com</t>
  </si>
  <si>
    <t>・切り絵作品の創作
・切り絵制作技術の講習
・児童生徒対象の切り絵制作講習
・作品の市民一般公開(作品展開催)
・会員相互の親睦</t>
    <rPh sb="1" eb="2">
      <t>キ</t>
    </rPh>
    <rPh sb="3" eb="4">
      <t>エ</t>
    </rPh>
    <rPh sb="4" eb="6">
      <t>サクヒン</t>
    </rPh>
    <rPh sb="7" eb="9">
      <t>ソウサク</t>
    </rPh>
    <rPh sb="11" eb="12">
      <t>キ</t>
    </rPh>
    <rPh sb="13" eb="14">
      <t>エ</t>
    </rPh>
    <rPh sb="14" eb="16">
      <t>セイサク</t>
    </rPh>
    <rPh sb="16" eb="18">
      <t>ギジュツ</t>
    </rPh>
    <rPh sb="19" eb="21">
      <t>コウシュウ</t>
    </rPh>
    <rPh sb="23" eb="25">
      <t>ジドウ</t>
    </rPh>
    <rPh sb="25" eb="27">
      <t>セイト</t>
    </rPh>
    <rPh sb="27" eb="29">
      <t>タイショウ</t>
    </rPh>
    <rPh sb="30" eb="31">
      <t>キ</t>
    </rPh>
    <rPh sb="32" eb="33">
      <t>エ</t>
    </rPh>
    <rPh sb="33" eb="35">
      <t>セイサク</t>
    </rPh>
    <rPh sb="35" eb="37">
      <t>コウシュウ</t>
    </rPh>
    <rPh sb="39" eb="41">
      <t>サクヒン</t>
    </rPh>
    <rPh sb="42" eb="44">
      <t>シミン</t>
    </rPh>
    <rPh sb="44" eb="46">
      <t>イッパン</t>
    </rPh>
    <rPh sb="46" eb="48">
      <t>コウカイ</t>
    </rPh>
    <rPh sb="49" eb="51">
      <t>サクヒン</t>
    </rPh>
    <rPh sb="51" eb="52">
      <t>テン</t>
    </rPh>
    <rPh sb="52" eb="54">
      <t>カイサイ</t>
    </rPh>
    <rPh sb="57" eb="59">
      <t>カイイン</t>
    </rPh>
    <rPh sb="59" eb="61">
      <t>ソウゴ</t>
    </rPh>
    <rPh sb="62" eb="64">
      <t>シンボク</t>
    </rPh>
    <phoneticPr fontId="13"/>
  </si>
  <si>
    <t>だんすくらぶすまいる</t>
  </si>
  <si>
    <t>高橋　幸男</t>
  </si>
  <si>
    <t>十和田市相坂高清水74-441</t>
    <rPh sb="0" eb="4">
      <t>トワダシ</t>
    </rPh>
    <rPh sb="4" eb="6">
      <t>アイサカ</t>
    </rPh>
    <rPh sb="6" eb="9">
      <t>タカシミズ</t>
    </rPh>
    <phoneticPr fontId="13"/>
  </si>
  <si>
    <t>年額1,500円</t>
    <rPh sb="0" eb="2">
      <t>ネンガク</t>
    </rPh>
    <rPh sb="3" eb="8">
      <t>500エン</t>
    </rPh>
    <phoneticPr fontId="2"/>
  </si>
  <si>
    <t>真暮沢天道公園(通称どんぐりの森)の自然及び十和田湖周辺の自然を活用した大人のレクレーション及び子供と大人の交流を通して人々の情緒の維持及び子供の健全な心身を育む。
喜栄の森でのゲンジボタル観察会</t>
    <rPh sb="0" eb="1">
      <t>シン</t>
    </rPh>
    <rPh sb="1" eb="2">
      <t>クレ</t>
    </rPh>
    <rPh sb="2" eb="3">
      <t>サワ</t>
    </rPh>
    <rPh sb="3" eb="5">
      <t>テンドウ</t>
    </rPh>
    <rPh sb="5" eb="7">
      <t>コウエン</t>
    </rPh>
    <rPh sb="8" eb="10">
      <t>ツウショウ</t>
    </rPh>
    <rPh sb="15" eb="16">
      <t>モリ</t>
    </rPh>
    <rPh sb="18" eb="20">
      <t>シゼン</t>
    </rPh>
    <rPh sb="20" eb="21">
      <t>オヨ</t>
    </rPh>
    <rPh sb="22" eb="26">
      <t>トワダコ</t>
    </rPh>
    <rPh sb="26" eb="28">
      <t>シュウヘン</t>
    </rPh>
    <rPh sb="29" eb="31">
      <t>シゼン</t>
    </rPh>
    <rPh sb="32" eb="34">
      <t>カツヨウ</t>
    </rPh>
    <rPh sb="36" eb="38">
      <t>オトナ</t>
    </rPh>
    <rPh sb="46" eb="47">
      <t>オヨ</t>
    </rPh>
    <rPh sb="48" eb="50">
      <t>コドモ</t>
    </rPh>
    <rPh sb="51" eb="53">
      <t>オトナ</t>
    </rPh>
    <rPh sb="54" eb="56">
      <t>コウリュウ</t>
    </rPh>
    <rPh sb="57" eb="58">
      <t>トオ</t>
    </rPh>
    <rPh sb="60" eb="62">
      <t>ヒトビト</t>
    </rPh>
    <rPh sb="63" eb="65">
      <t>ジョウチョ</t>
    </rPh>
    <rPh sb="66" eb="68">
      <t>イジ</t>
    </rPh>
    <rPh sb="68" eb="69">
      <t>オヨ</t>
    </rPh>
    <rPh sb="70" eb="72">
      <t>コドモ</t>
    </rPh>
    <rPh sb="73" eb="75">
      <t>ケンゼン</t>
    </rPh>
    <rPh sb="76" eb="78">
      <t>シンシン</t>
    </rPh>
    <rPh sb="79" eb="80">
      <t>ハグク</t>
    </rPh>
    <rPh sb="83" eb="85">
      <t>キエイ</t>
    </rPh>
    <rPh sb="86" eb="87">
      <t>モリ</t>
    </rPh>
    <rPh sb="95" eb="97">
      <t>カンサツ</t>
    </rPh>
    <rPh sb="97" eb="98">
      <t>カイ</t>
    </rPh>
    <phoneticPr fontId="13"/>
  </si>
  <si>
    <t>0176-22-8094</t>
  </si>
  <si>
    <t>towadashikoutuuanzenhahanokai@yahoo.co.jp
contact@towada-chouren.com</t>
  </si>
  <si>
    <t>十和田市内、東コミュニティ、トワーレ、中央病院</t>
    <rPh sb="0" eb="5">
      <t>トワダシナイ</t>
    </rPh>
    <rPh sb="6" eb="7">
      <t>ヒガシ</t>
    </rPh>
    <rPh sb="19" eb="21">
      <t>チュウオウ</t>
    </rPh>
    <rPh sb="21" eb="23">
      <t>ビョウイン</t>
    </rPh>
    <phoneticPr fontId="13"/>
  </si>
  <si>
    <t>あおもりけんじゅうしょうしんしんしょうがいじ(しゃ)をまもるかい</t>
  </si>
  <si>
    <t>十和田市、文化センター、南コミュニティセンター、トワーレ</t>
    <rPh sb="0" eb="4">
      <t>トワダシ</t>
    </rPh>
    <rPh sb="5" eb="7">
      <t>ブンカ</t>
    </rPh>
    <rPh sb="12" eb="13">
      <t>ミナミ</t>
    </rPh>
    <phoneticPr fontId="13"/>
  </si>
  <si>
    <t>真暮沢天道公園及び十和田湖周辺の自然、喜栄の森（コナラの森）</t>
    <rPh sb="0" eb="1">
      <t>シン</t>
    </rPh>
    <rPh sb="1" eb="2">
      <t>クレ</t>
    </rPh>
    <rPh sb="2" eb="3">
      <t>サワ</t>
    </rPh>
    <rPh sb="3" eb="5">
      <t>テンドウ</t>
    </rPh>
    <rPh sb="5" eb="7">
      <t>コウエン</t>
    </rPh>
    <rPh sb="7" eb="8">
      <t>オヨ</t>
    </rPh>
    <rPh sb="9" eb="13">
      <t>トワダコ</t>
    </rPh>
    <rPh sb="13" eb="15">
      <t>シュウヘン</t>
    </rPh>
    <rPh sb="16" eb="18">
      <t>シゼン</t>
    </rPh>
    <rPh sb="19" eb="21">
      <t>キエイ</t>
    </rPh>
    <rPh sb="22" eb="23">
      <t>モリ</t>
    </rPh>
    <rPh sb="28" eb="29">
      <t>モリ</t>
    </rPh>
    <phoneticPr fontId="13"/>
  </si>
  <si>
    <t>月額　500円(①てくてく活動のみ)</t>
    <rPh sb="0" eb="2">
      <t>ゲツガク</t>
    </rPh>
    <rPh sb="6" eb="7">
      <t>エン</t>
    </rPh>
    <rPh sb="13" eb="15">
      <t>カツドウ</t>
    </rPh>
    <phoneticPr fontId="13"/>
  </si>
  <si>
    <t>年額　3,000円</t>
    <rPh sb="0" eb="2">
      <t>ネンガク</t>
    </rPh>
    <rPh sb="8" eb="9">
      <t>エン</t>
    </rPh>
    <phoneticPr fontId="13"/>
  </si>
  <si>
    <t>oreevu-28@docomo.ne.jp</t>
  </si>
  <si>
    <t>昭和10年</t>
    <rPh sb="0" eb="2">
      <t>ショウワ</t>
    </rPh>
    <rPh sb="4" eb="5">
      <t>ネン</t>
    </rPh>
    <phoneticPr fontId="13"/>
  </si>
  <si>
    <t>定例大会の開催
ルールマナーの研修と技術の向上に関する実践活動
アドバイザー認定講習会の開催</t>
    <rPh sb="0" eb="2">
      <t>テイレイ</t>
    </rPh>
    <rPh sb="2" eb="4">
      <t>タイカイ</t>
    </rPh>
    <rPh sb="5" eb="7">
      <t>カイサイ</t>
    </rPh>
    <rPh sb="15" eb="17">
      <t>ケンシュウ</t>
    </rPh>
    <rPh sb="18" eb="20">
      <t>ギジュツ</t>
    </rPh>
    <rPh sb="21" eb="23">
      <t>コウジョウ</t>
    </rPh>
    <rPh sb="24" eb="25">
      <t>カン</t>
    </rPh>
    <rPh sb="27" eb="29">
      <t>ジッセン</t>
    </rPh>
    <rPh sb="29" eb="31">
      <t>カツドウ</t>
    </rPh>
    <rPh sb="38" eb="40">
      <t>ニンテイ</t>
    </rPh>
    <rPh sb="40" eb="43">
      <t>コウシュウカイ</t>
    </rPh>
    <rPh sb="44" eb="46">
      <t>カイサイ</t>
    </rPh>
    <phoneticPr fontId="13"/>
  </si>
  <si>
    <t>平成28年</t>
    <rPh sb="0" eb="2">
      <t>ヘイセイ</t>
    </rPh>
    <rPh sb="4" eb="5">
      <t>ネン</t>
    </rPh>
    <phoneticPr fontId="13"/>
  </si>
  <si>
    <t>日本棋院　十和田支部</t>
  </si>
  <si>
    <t>りふれっしゅだんすあいこうかい</t>
  </si>
  <si>
    <t>平成元年</t>
    <rPh sb="0" eb="2">
      <t>ヘイセイ</t>
    </rPh>
    <rPh sb="2" eb="4">
      <t>ガンネン</t>
    </rPh>
    <phoneticPr fontId="13"/>
  </si>
  <si>
    <t>satok725@cb3.so‐net.ne.jp</t>
  </si>
  <si>
    <t>090-9639-3903</t>
  </si>
  <si>
    <t>平成10年</t>
    <rPh sb="0" eb="2">
      <t>ヘイセイ</t>
    </rPh>
    <rPh sb="4" eb="5">
      <t>ネン</t>
    </rPh>
    <phoneticPr fontId="13"/>
  </si>
  <si>
    <t>扇田　守方</t>
    <rPh sb="0" eb="2">
      <t>オウギダ</t>
    </rPh>
    <rPh sb="3" eb="4">
      <t>マモ</t>
    </rPh>
    <rPh sb="4" eb="5">
      <t>カタ</t>
    </rPh>
    <phoneticPr fontId="13"/>
  </si>
  <si>
    <t>山田　巖</t>
    <rPh sb="3" eb="4">
      <t>イワオ</t>
    </rPh>
    <phoneticPr fontId="2"/>
  </si>
  <si>
    <t>東北町、三沢市、十和田市</t>
    <rPh sb="0" eb="3">
      <t>トウホクマチ</t>
    </rPh>
    <rPh sb="4" eb="6">
      <t>ミサワ</t>
    </rPh>
    <rPh sb="6" eb="7">
      <t>シ</t>
    </rPh>
    <rPh sb="8" eb="12">
      <t>トワダシ</t>
    </rPh>
    <phoneticPr fontId="13"/>
  </si>
  <si>
    <t>・地域住民のサークルヨガ
・企業の福利厚生、PTA研修会などのレクリエーションヨガ
・小学校や介護施設などでボランティアヨガ</t>
    <rPh sb="1" eb="3">
      <t>チイキ</t>
    </rPh>
    <rPh sb="3" eb="5">
      <t>ジュウミン</t>
    </rPh>
    <rPh sb="14" eb="16">
      <t>キギョウ</t>
    </rPh>
    <rPh sb="17" eb="19">
      <t>フクリ</t>
    </rPh>
    <rPh sb="19" eb="21">
      <t>コウセイ</t>
    </rPh>
    <rPh sb="25" eb="28">
      <t>ケンシュウカイ</t>
    </rPh>
    <rPh sb="43" eb="46">
      <t>ショウガッコウ</t>
    </rPh>
    <rPh sb="47" eb="49">
      <t>カイゴ</t>
    </rPh>
    <rPh sb="49" eb="51">
      <t>シセツ</t>
    </rPh>
    <phoneticPr fontId="2"/>
  </si>
  <si>
    <t>30人</t>
    <rPh sb="2" eb="3">
      <t>ニン</t>
    </rPh>
    <phoneticPr fontId="13"/>
  </si>
  <si>
    <t>ざいたくかんごしょくともしびかい</t>
  </si>
  <si>
    <t>https://towada-nwc.blogspot.com（ブログ）</t>
  </si>
  <si>
    <t>５人</t>
    <rPh sb="1" eb="2">
      <t>ニン</t>
    </rPh>
    <phoneticPr fontId="13"/>
  </si>
  <si>
    <t>学校法人さつき学園認定こども園さつき幼稚園　父の会</t>
    <rPh sb="7" eb="9">
      <t>ｶﾞｸｴﾝ</t>
    </rPh>
    <phoneticPr fontId="15" type="halfwidthKatakana"/>
  </si>
  <si>
    <t>踊りを通して人と人との交流を目的として活動しています。
又、社会教育団体として、おまつり、イベントに参加させていただいております。</t>
    <rPh sb="0" eb="1">
      <t>オド</t>
    </rPh>
    <rPh sb="3" eb="4">
      <t>トオ</t>
    </rPh>
    <rPh sb="6" eb="7">
      <t>ヒト</t>
    </rPh>
    <rPh sb="8" eb="9">
      <t>ヒト</t>
    </rPh>
    <rPh sb="11" eb="13">
      <t>コウリュウ</t>
    </rPh>
    <rPh sb="14" eb="16">
      <t>モクテキ</t>
    </rPh>
    <rPh sb="19" eb="21">
      <t>カツドウ</t>
    </rPh>
    <rPh sb="28" eb="29">
      <t>マタ</t>
    </rPh>
    <rPh sb="30" eb="32">
      <t>シャカイ</t>
    </rPh>
    <rPh sb="32" eb="34">
      <t>キョウイク</t>
    </rPh>
    <rPh sb="34" eb="36">
      <t>ダンタイ</t>
    </rPh>
    <rPh sb="50" eb="52">
      <t>サンカ</t>
    </rPh>
    <phoneticPr fontId="2"/>
  </si>
  <si>
    <t>happychildrentowada.jp</t>
  </si>
  <si>
    <t>0176-20-1127</t>
  </si>
  <si>
    <t>あおもりえすしーでー・えむえすえいとものかい　かみとうさんしぶ</t>
  </si>
  <si>
    <t>西コミュニティセンター</t>
    <rPh sb="0" eb="1">
      <t>ニシ</t>
    </rPh>
    <phoneticPr fontId="2"/>
  </si>
  <si>
    <t>えぬぴーおーほうじんおいらせしぜんかんこうしげんけんきゅうかい</t>
  </si>
  <si>
    <t>0176-51-6749</t>
  </si>
  <si>
    <t>れくりぇーしょんだんす「みなみ」</t>
  </si>
  <si>
    <t>とくていひえいりかつどうほうじんとわだこくさいこうりゅうきょうかい</t>
  </si>
  <si>
    <t>昭和40年</t>
    <rPh sb="0" eb="1">
      <t>ショウ</t>
    </rPh>
    <rPh sb="1" eb="2">
      <t>ワ</t>
    </rPh>
    <rPh sb="4" eb="5">
      <t>ネン</t>
    </rPh>
    <phoneticPr fontId="2"/>
  </si>
  <si>
    <t>12人</t>
    <rPh sb="2" eb="3">
      <t>ニン</t>
    </rPh>
    <phoneticPr fontId="2"/>
  </si>
  <si>
    <t>https://www.tair2411.org</t>
  </si>
  <si>
    <t>えぬぴーおーほうじんにほんしんしんきのうかっせいりょうほうしどうしかい　あおもりけんしぶ　しんしんかっせいきょうしつとわだ</t>
  </si>
  <si>
    <t>・会員を募り、週6回くらい、屋外、屋内でプレーしている。
・市長杯は県南地方から300人位参加。</t>
    <rPh sb="1" eb="3">
      <t>カイイン</t>
    </rPh>
    <rPh sb="4" eb="5">
      <t>ツノ</t>
    </rPh>
    <rPh sb="7" eb="8">
      <t>シュウ</t>
    </rPh>
    <rPh sb="9" eb="10">
      <t>カイ</t>
    </rPh>
    <rPh sb="14" eb="16">
      <t>オクガイ</t>
    </rPh>
    <rPh sb="17" eb="19">
      <t>オクナイ</t>
    </rPh>
    <rPh sb="30" eb="31">
      <t>シ</t>
    </rPh>
    <rPh sb="31" eb="32">
      <t>チョウ</t>
    </rPh>
    <rPh sb="32" eb="33">
      <t>ハイ</t>
    </rPh>
    <rPh sb="34" eb="36">
      <t>ケンナン</t>
    </rPh>
    <rPh sb="36" eb="37">
      <t>チ</t>
    </rPh>
    <rPh sb="37" eb="38">
      <t>ホウ</t>
    </rPh>
    <rPh sb="43" eb="45">
      <t>ニンクライ</t>
    </rPh>
    <rPh sb="45" eb="47">
      <t>サンカ</t>
    </rPh>
    <phoneticPr fontId="2"/>
  </si>
  <si>
    <t>ohnamiy@mx4.et.tiki.ne.jp</t>
  </si>
  <si>
    <t>北園小学校の在校生</t>
    <rPh sb="0" eb="2">
      <t>キタゾノ</t>
    </rPh>
    <rPh sb="2" eb="5">
      <t>ショウガッコウ</t>
    </rPh>
    <rPh sb="6" eb="9">
      <t>ザイコウセイ</t>
    </rPh>
    <phoneticPr fontId="13"/>
  </si>
  <si>
    <t>NPO法人奥入瀬自然観光資源研究会</t>
  </si>
  <si>
    <t>50人</t>
    <rPh sb="2" eb="3">
      <t>ニン</t>
    </rPh>
    <phoneticPr fontId="13"/>
  </si>
  <si>
    <t>手作りの調味料を作ったり、なるべく添加物、化学調味料を使わないお料理や地元の農産物を使ったり、郷土料理の勉強をしています。</t>
    <rPh sb="0" eb="2">
      <t>テヅク</t>
    </rPh>
    <rPh sb="4" eb="7">
      <t>チョウミリョウ</t>
    </rPh>
    <rPh sb="8" eb="9">
      <t>ツク</t>
    </rPh>
    <rPh sb="17" eb="20">
      <t>テンカブツ</t>
    </rPh>
    <rPh sb="21" eb="23">
      <t>カガク</t>
    </rPh>
    <rPh sb="23" eb="25">
      <t>チョウミ</t>
    </rPh>
    <rPh sb="25" eb="26">
      <t>リョウ</t>
    </rPh>
    <rPh sb="27" eb="28">
      <t>ツカ</t>
    </rPh>
    <rPh sb="32" eb="34">
      <t>リョウリ</t>
    </rPh>
    <rPh sb="35" eb="37">
      <t>ジモト</t>
    </rPh>
    <rPh sb="38" eb="41">
      <t>ノウサンブツ</t>
    </rPh>
    <rPh sb="42" eb="43">
      <t>ツカ</t>
    </rPh>
    <rPh sb="47" eb="49">
      <t>キョウド</t>
    </rPh>
    <rPh sb="49" eb="51">
      <t>リョウリ</t>
    </rPh>
    <rPh sb="52" eb="54">
      <t>ベンキョウ</t>
    </rPh>
    <phoneticPr fontId="2"/>
  </si>
  <si>
    <t>0176-23-4958</t>
  </si>
  <si>
    <t>十和田市三本木字一本木沢224-9</t>
    <rPh sb="0" eb="4">
      <t>トワダシ</t>
    </rPh>
    <rPh sb="4" eb="8">
      <t>サンボンギアザ</t>
    </rPh>
    <rPh sb="8" eb="12">
      <t>イッポンギサワ</t>
    </rPh>
    <phoneticPr fontId="13"/>
  </si>
  <si>
    <t>白山　春男</t>
  </si>
  <si>
    <t>林　ゆう子</t>
    <rPh sb="0" eb="1">
      <t>ハヤシ</t>
    </rPh>
    <rPh sb="4" eb="5">
      <t>コ</t>
    </rPh>
    <phoneticPr fontId="13"/>
  </si>
  <si>
    <t>034-0106</t>
  </si>
  <si>
    <t>090-2362-6934</t>
  </si>
  <si>
    <t>中村　しおん</t>
  </si>
  <si>
    <t>034-0089</t>
  </si>
  <si>
    <t>・ボランティア活動(ユニセフ募金、その他募金活動、成人式手伝い)
・野外活動
・国際交流
・自己開発
・自然体験</t>
    <rPh sb="7" eb="9">
      <t>カツドウ</t>
    </rPh>
    <rPh sb="14" eb="16">
      <t>ボキン</t>
    </rPh>
    <rPh sb="19" eb="20">
      <t>タ</t>
    </rPh>
    <rPh sb="20" eb="22">
      <t>ボキン</t>
    </rPh>
    <rPh sb="22" eb="24">
      <t>カツドウ</t>
    </rPh>
    <rPh sb="25" eb="28">
      <t>セイジンシキ</t>
    </rPh>
    <rPh sb="28" eb="30">
      <t>テツダ</t>
    </rPh>
    <rPh sb="34" eb="36">
      <t>ヤガイ</t>
    </rPh>
    <rPh sb="36" eb="38">
      <t>カツドウ</t>
    </rPh>
    <rPh sb="40" eb="42">
      <t>コクサイ</t>
    </rPh>
    <rPh sb="42" eb="44">
      <t>コウリュウ</t>
    </rPh>
    <rPh sb="46" eb="48">
      <t>ジコ</t>
    </rPh>
    <rPh sb="48" eb="50">
      <t>カイハツ</t>
    </rPh>
    <rPh sb="52" eb="54">
      <t>シゼン</t>
    </rPh>
    <rPh sb="54" eb="56">
      <t>タイケン</t>
    </rPh>
    <phoneticPr fontId="13"/>
  </si>
  <si>
    <t>古川　あき</t>
  </si>
  <si>
    <t>十和田市西五番町15-5</t>
    <rPh sb="0" eb="4">
      <t>トワダシ</t>
    </rPh>
    <rPh sb="4" eb="5">
      <t>ニシ</t>
    </rPh>
    <rPh sb="5" eb="8">
      <t>5バンチョウ</t>
    </rPh>
    <phoneticPr fontId="13"/>
  </si>
  <si>
    <t>76団体、２個人</t>
    <rPh sb="2" eb="4">
      <t>ダンタイ</t>
    </rPh>
    <rPh sb="6" eb="8">
      <t>コジン</t>
    </rPh>
    <phoneticPr fontId="13"/>
  </si>
  <si>
    <t>十和田市西二十三番町11-１　サングリーン103</t>
    <rPh sb="0" eb="4">
      <t>トワダシ</t>
    </rPh>
    <rPh sb="4" eb="5">
      <t>ニシ</t>
    </rPh>
    <rPh sb="5" eb="8">
      <t>２３</t>
    </rPh>
    <rPh sb="8" eb="10">
      <t>バンチョウ</t>
    </rPh>
    <phoneticPr fontId="13"/>
  </si>
  <si>
    <t>・南地区大運動会
・南地区グラウンドゴルフ大会
・南地区ゲートボール大会
・十和田市総合体育大会の参加
・十和田市民屋内運動会への参加</t>
    <rPh sb="1" eb="2">
      <t>ミナミ</t>
    </rPh>
    <rPh sb="2" eb="4">
      <t>チク</t>
    </rPh>
    <rPh sb="4" eb="8">
      <t>ダイウンドウカイ</t>
    </rPh>
    <rPh sb="10" eb="11">
      <t>ミナミ</t>
    </rPh>
    <rPh sb="11" eb="13">
      <t>チク</t>
    </rPh>
    <rPh sb="21" eb="23">
      <t>タイカイ</t>
    </rPh>
    <rPh sb="25" eb="26">
      <t>ミナミ</t>
    </rPh>
    <rPh sb="26" eb="28">
      <t>チク</t>
    </rPh>
    <rPh sb="34" eb="36">
      <t>タイカイ</t>
    </rPh>
    <rPh sb="38" eb="42">
      <t>トワダシ</t>
    </rPh>
    <rPh sb="42" eb="44">
      <t>ソウゴウ</t>
    </rPh>
    <rPh sb="44" eb="46">
      <t>タイイク</t>
    </rPh>
    <rPh sb="46" eb="48">
      <t>タイカイ</t>
    </rPh>
    <rPh sb="49" eb="51">
      <t>サンカ</t>
    </rPh>
    <rPh sb="53" eb="58">
      <t>トワダシミン</t>
    </rPh>
    <rPh sb="58" eb="60">
      <t>オクナイ</t>
    </rPh>
    <rPh sb="60" eb="63">
      <t>ウンドウカイ</t>
    </rPh>
    <rPh sb="65" eb="67">
      <t>サンカ</t>
    </rPh>
    <phoneticPr fontId="13"/>
  </si>
  <si>
    <t>034-0016</t>
  </si>
  <si>
    <t>けんこうたいそう</t>
  </si>
  <si>
    <t>十和田市元町西丁目３-21-６</t>
    <rPh sb="0" eb="4">
      <t>トワダシ</t>
    </rPh>
    <rPh sb="4" eb="6">
      <t>モトマチ</t>
    </rPh>
    <rPh sb="6" eb="7">
      <t>ニシ</t>
    </rPh>
    <rPh sb="7" eb="9">
      <t>チョウメ</t>
    </rPh>
    <phoneticPr fontId="13"/>
  </si>
  <si>
    <t>高屋　昌幸</t>
    <rPh sb="0" eb="2">
      <t>タカヤ</t>
    </rPh>
    <rPh sb="3" eb="4">
      <t>マサシ</t>
    </rPh>
    <rPh sb="4" eb="5">
      <t>ユキ</t>
    </rPh>
    <phoneticPr fontId="2"/>
  </si>
  <si>
    <t>0179-22-2591</t>
  </si>
  <si>
    <t>平成19年</t>
    <rPh sb="0" eb="2">
      <t>ヘイセイ</t>
    </rPh>
    <rPh sb="4" eb="5">
      <t>ネン</t>
    </rPh>
    <phoneticPr fontId="13"/>
  </si>
  <si>
    <t>担当　川村</t>
    <rPh sb="0" eb="2">
      <t>タントウ</t>
    </rPh>
    <rPh sb="3" eb="5">
      <t>カワムラ</t>
    </rPh>
    <phoneticPr fontId="13"/>
  </si>
  <si>
    <t>0176-23-0872</t>
  </si>
  <si>
    <t>0176-51--6213</t>
  </si>
  <si>
    <t>おおむね60才以上</t>
    <rPh sb="6" eb="7">
      <t>サイ</t>
    </rPh>
    <rPh sb="7" eb="9">
      <t>イジョウ</t>
    </rPh>
    <phoneticPr fontId="13"/>
  </si>
  <si>
    <t>絵本ライブを通して親子で楽しめる場の提供
音楽、うた、絵本を通して一緒にたくさん笑う場の提供</t>
    <rPh sb="0" eb="2">
      <t>エホン</t>
    </rPh>
    <rPh sb="6" eb="7">
      <t>トオ</t>
    </rPh>
    <rPh sb="9" eb="11">
      <t>オヤコ</t>
    </rPh>
    <rPh sb="12" eb="13">
      <t>タノ</t>
    </rPh>
    <rPh sb="16" eb="17">
      <t>バ</t>
    </rPh>
    <rPh sb="18" eb="20">
      <t>テイキョウ</t>
    </rPh>
    <rPh sb="21" eb="23">
      <t>オンガク</t>
    </rPh>
    <rPh sb="27" eb="29">
      <t>エホン</t>
    </rPh>
    <rPh sb="30" eb="31">
      <t>トオ</t>
    </rPh>
    <rPh sb="33" eb="35">
      <t>イッショ</t>
    </rPh>
    <rPh sb="40" eb="41">
      <t>ワラ</t>
    </rPh>
    <rPh sb="42" eb="43">
      <t>バ</t>
    </rPh>
    <rPh sb="44" eb="46">
      <t>テイキョウ</t>
    </rPh>
    <phoneticPr fontId="13"/>
  </si>
  <si>
    <t>0176-23-5866</t>
  </si>
  <si>
    <t>ウィズコロナを考慮し、現在は月１回（原則第１金曜日）に活動している。毎回先生に指導していただきながら、茶道を日常に活かすことをめざしてお茶のいただき方、立て方を含む作法の習得につとめている。</t>
    <rPh sb="7" eb="9">
      <t>コウリョ</t>
    </rPh>
    <rPh sb="11" eb="13">
      <t>ゲンザイ</t>
    </rPh>
    <rPh sb="14" eb="15">
      <t>ツキ</t>
    </rPh>
    <rPh sb="16" eb="17">
      <t>カイ</t>
    </rPh>
    <rPh sb="18" eb="20">
      <t>ゲンソク</t>
    </rPh>
    <rPh sb="20" eb="21">
      <t>ダイ</t>
    </rPh>
    <rPh sb="22" eb="25">
      <t>キンヨウビ</t>
    </rPh>
    <rPh sb="27" eb="29">
      <t>カツドウ</t>
    </rPh>
    <rPh sb="34" eb="36">
      <t>マイカイ</t>
    </rPh>
    <rPh sb="36" eb="38">
      <t>センセイ</t>
    </rPh>
    <rPh sb="39" eb="41">
      <t>シドウ</t>
    </rPh>
    <rPh sb="51" eb="53">
      <t>サドウ</t>
    </rPh>
    <rPh sb="54" eb="56">
      <t>ニチジョウ</t>
    </rPh>
    <rPh sb="57" eb="58">
      <t>イ</t>
    </rPh>
    <rPh sb="68" eb="69">
      <t>チャ</t>
    </rPh>
    <rPh sb="74" eb="75">
      <t>カタ</t>
    </rPh>
    <rPh sb="76" eb="77">
      <t>タ</t>
    </rPh>
    <rPh sb="78" eb="79">
      <t>カタ</t>
    </rPh>
    <rPh sb="80" eb="81">
      <t>フク</t>
    </rPh>
    <rPh sb="82" eb="84">
      <t>サホウ</t>
    </rPh>
    <rPh sb="85" eb="87">
      <t>シュウトク</t>
    </rPh>
    <phoneticPr fontId="2"/>
  </si>
  <si>
    <t>十和田市西十三番町54-８</t>
    <rPh sb="0" eb="4">
      <t>トワダシ</t>
    </rPh>
    <rPh sb="4" eb="5">
      <t>ニシ</t>
    </rPh>
    <rPh sb="5" eb="9">
      <t>１３バンチョウ</t>
    </rPh>
    <phoneticPr fontId="13"/>
  </si>
  <si>
    <t>080-5222-1224</t>
  </si>
  <si>
    <t>子供を対象とした、読み聞かせ、水彩、お泊り会
大人を対象とした、芸術活動、読書会、講演会など</t>
    <rPh sb="0" eb="2">
      <t>コドモ</t>
    </rPh>
    <rPh sb="3" eb="5">
      <t>タイショウ</t>
    </rPh>
    <rPh sb="9" eb="10">
      <t>ヨ</t>
    </rPh>
    <rPh sb="11" eb="12">
      <t>キ</t>
    </rPh>
    <rPh sb="15" eb="17">
      <t>スイサイ</t>
    </rPh>
    <rPh sb="19" eb="20">
      <t>トマ</t>
    </rPh>
    <rPh sb="21" eb="22">
      <t>カイ</t>
    </rPh>
    <rPh sb="23" eb="25">
      <t>オトナ</t>
    </rPh>
    <rPh sb="26" eb="28">
      <t>タイショウ</t>
    </rPh>
    <rPh sb="32" eb="34">
      <t>ゲイジュツ</t>
    </rPh>
    <rPh sb="34" eb="36">
      <t>カツドウ</t>
    </rPh>
    <rPh sb="37" eb="40">
      <t>ドクショカイ</t>
    </rPh>
    <rPh sb="41" eb="44">
      <t>コウエンカイ</t>
    </rPh>
    <phoneticPr fontId="13"/>
  </si>
  <si>
    <t>月額　2,000円(東・南コミュニティセンター)、交流プラザは無し</t>
    <rPh sb="0" eb="2">
      <t>ゲツガク</t>
    </rPh>
    <rPh sb="8" eb="9">
      <t>エン</t>
    </rPh>
    <rPh sb="10" eb="11">
      <t>ヒガシ</t>
    </rPh>
    <rPh sb="12" eb="13">
      <t>ミナミ</t>
    </rPh>
    <rPh sb="25" eb="27">
      <t>コウリュウ</t>
    </rPh>
    <rPh sb="31" eb="32">
      <t>ナ</t>
    </rPh>
    <phoneticPr fontId="13"/>
  </si>
  <si>
    <t>年会費　1,000円</t>
    <rPh sb="0" eb="3">
      <t>ネンカイヒ</t>
    </rPh>
    <rPh sb="5" eb="10">
      <t>000エン</t>
    </rPh>
    <phoneticPr fontId="13"/>
  </si>
  <si>
    <t>info@oiken.org</t>
  </si>
  <si>
    <t>tairkoku@yahoo.co.jp</t>
  </si>
  <si>
    <t>sinsei2008326@icloud.com</t>
  </si>
  <si>
    <t>小山田　久</t>
    <rPh sb="0" eb="3">
      <t>オヤマダ</t>
    </rPh>
    <rPh sb="4" eb="5">
      <t>ヒサシ</t>
    </rPh>
    <phoneticPr fontId="13"/>
  </si>
  <si>
    <t>①国際交流の企画、推進
②海外留学の支援
③在住外国人の支援
④姉妹都市との交流
⑤通訳、翻訳事業</t>
    <rPh sb="1" eb="3">
      <t>コクサイ</t>
    </rPh>
    <rPh sb="3" eb="5">
      <t>コウリュウ</t>
    </rPh>
    <rPh sb="6" eb="8">
      <t>キカク</t>
    </rPh>
    <rPh sb="9" eb="11">
      <t>スイシン</t>
    </rPh>
    <rPh sb="13" eb="15">
      <t>カイガイ</t>
    </rPh>
    <rPh sb="15" eb="17">
      <t>リュウガク</t>
    </rPh>
    <rPh sb="18" eb="20">
      <t>シエン</t>
    </rPh>
    <rPh sb="22" eb="24">
      <t>ザイジュウ</t>
    </rPh>
    <rPh sb="24" eb="26">
      <t>ガイコク</t>
    </rPh>
    <rPh sb="26" eb="27">
      <t>ジン</t>
    </rPh>
    <rPh sb="28" eb="30">
      <t>シエン</t>
    </rPh>
    <rPh sb="32" eb="34">
      <t>シマイ</t>
    </rPh>
    <rPh sb="34" eb="36">
      <t>トシ</t>
    </rPh>
    <rPh sb="38" eb="40">
      <t>コウリュウ</t>
    </rPh>
    <rPh sb="42" eb="44">
      <t>ツウヤク</t>
    </rPh>
    <rPh sb="45" eb="47">
      <t>ホンヤク</t>
    </rPh>
    <rPh sb="47" eb="49">
      <t>ジギョウ</t>
    </rPh>
    <phoneticPr fontId="13"/>
  </si>
  <si>
    <t>奥山　妙子</t>
    <rPh sb="0" eb="2">
      <t>オクヤマ</t>
    </rPh>
    <rPh sb="3" eb="5">
      <t>タエコ</t>
    </rPh>
    <phoneticPr fontId="13"/>
  </si>
  <si>
    <t>奥入瀬地域</t>
    <rPh sb="0" eb="3">
      <t>オイラセ</t>
    </rPh>
    <rPh sb="3" eb="5">
      <t>チイキ</t>
    </rPh>
    <phoneticPr fontId="13"/>
  </si>
  <si>
    <t>十和田市東四番町11</t>
    <rPh sb="0" eb="4">
      <t>トワダシ</t>
    </rPh>
    <rPh sb="4" eb="5">
      <t>ヒガシ</t>
    </rPh>
    <rPh sb="5" eb="6">
      <t>４</t>
    </rPh>
    <rPh sb="6" eb="8">
      <t>バンチョウ</t>
    </rPh>
    <phoneticPr fontId="13"/>
  </si>
  <si>
    <t>十和田市を中心に、三沢、上北地域、カナダ・アルバータ州</t>
    <rPh sb="0" eb="4">
      <t>トワダシ</t>
    </rPh>
    <rPh sb="5" eb="7">
      <t>チュウシン</t>
    </rPh>
    <rPh sb="9" eb="11">
      <t>ミサワ</t>
    </rPh>
    <rPh sb="12" eb="14">
      <t>カミキタ</t>
    </rPh>
    <rPh sb="14" eb="16">
      <t>チイキ</t>
    </rPh>
    <rPh sb="26" eb="27">
      <t>シュウ</t>
    </rPh>
    <phoneticPr fontId="13"/>
  </si>
  <si>
    <t>十和田ヒメマス川柳会</t>
    <rPh sb="9" eb="10">
      <t>カイ</t>
    </rPh>
    <phoneticPr fontId="2"/>
  </si>
  <si>
    <t>リフレッシュダンス愛好会</t>
  </si>
  <si>
    <t>４才～小学６年まで入会可</t>
    <rPh sb="1" eb="2">
      <t>サイ</t>
    </rPh>
    <rPh sb="3" eb="5">
      <t>ショウガク</t>
    </rPh>
    <rPh sb="6" eb="7">
      <t>ネン</t>
    </rPh>
    <rPh sb="9" eb="11">
      <t>ニュウカイ</t>
    </rPh>
    <rPh sb="11" eb="12">
      <t>カ</t>
    </rPh>
    <phoneticPr fontId="13"/>
  </si>
  <si>
    <t>33人</t>
    <rPh sb="2" eb="3">
      <t>ニン</t>
    </rPh>
    <phoneticPr fontId="13"/>
  </si>
  <si>
    <t>募集していない</t>
  </si>
  <si>
    <t>平成26年</t>
    <rPh sb="0" eb="2">
      <t>ヘイセイ</t>
    </rPh>
    <rPh sb="4" eb="5">
      <t>ネン</t>
    </rPh>
    <phoneticPr fontId="13"/>
  </si>
  <si>
    <t>十和田市東十五番町45-12</t>
    <rPh sb="0" eb="4">
      <t>トワダシ</t>
    </rPh>
    <rPh sb="4" eb="5">
      <t>ヒガシ</t>
    </rPh>
    <rPh sb="5" eb="7">
      <t>１５</t>
    </rPh>
    <rPh sb="7" eb="9">
      <t>バンチョウ</t>
    </rPh>
    <phoneticPr fontId="13"/>
  </si>
  <si>
    <t>平成７年</t>
    <rPh sb="0" eb="2">
      <t>ヘイセイ</t>
    </rPh>
    <rPh sb="3" eb="4">
      <t>ネン</t>
    </rPh>
    <phoneticPr fontId="13"/>
  </si>
  <si>
    <t>60人</t>
    <rPh sb="2" eb="3">
      <t>ニン</t>
    </rPh>
    <phoneticPr fontId="2"/>
  </si>
  <si>
    <t>個人63名
法人33団体</t>
    <rPh sb="0" eb="2">
      <t>コジン</t>
    </rPh>
    <rPh sb="4" eb="5">
      <t>メイ</t>
    </rPh>
    <rPh sb="6" eb="8">
      <t>ホウジン</t>
    </rPh>
    <rPh sb="10" eb="12">
      <t>ダンタイ</t>
    </rPh>
    <phoneticPr fontId="13"/>
  </si>
  <si>
    <t>事務局　谷川　妙子</t>
    <rPh sb="0" eb="3">
      <t>ジムキョク</t>
    </rPh>
    <rPh sb="4" eb="6">
      <t>タニカワ</t>
    </rPh>
    <rPh sb="7" eb="9">
      <t>タエコ</t>
    </rPh>
    <phoneticPr fontId="13"/>
  </si>
  <si>
    <t>令和元年</t>
    <rPh sb="0" eb="2">
      <t>レイワ</t>
    </rPh>
    <rPh sb="2" eb="4">
      <t>ガンネン</t>
    </rPh>
    <phoneticPr fontId="2"/>
  </si>
  <si>
    <t>年額　200円</t>
    <rPh sb="0" eb="2">
      <t>ネンガク</t>
    </rPh>
    <rPh sb="6" eb="7">
      <t>エン</t>
    </rPh>
    <phoneticPr fontId="13"/>
  </si>
  <si>
    <t>0176-23-8483</t>
  </si>
  <si>
    <t>９人</t>
    <rPh sb="1" eb="2">
      <t>ニン</t>
    </rPh>
    <phoneticPr fontId="13"/>
  </si>
  <si>
    <t>予算にあわせて</t>
    <rPh sb="0" eb="2">
      <t>ヨサン</t>
    </rPh>
    <phoneticPr fontId="13"/>
  </si>
  <si>
    <t>年額　4,000円</t>
    <rPh sb="0" eb="2">
      <t>ネンガク</t>
    </rPh>
    <rPh sb="8" eb="9">
      <t>エン</t>
    </rPh>
    <phoneticPr fontId="13"/>
  </si>
  <si>
    <t>www.oiken.org</t>
  </si>
  <si>
    <t>にじいろポケット</t>
  </si>
  <si>
    <t>カラオケ愛好会</t>
  </si>
  <si>
    <t>青森県重症心身障害児(者)を守る会</t>
    <rPh sb="0" eb="13">
      <t>ｱｵﾓﾘｹﾝｼﾞｭｳｼｮｳｼﾝｼﾝｼｮｳｶﾞｲｼﾞ(ｼｬ)</t>
    </rPh>
    <phoneticPr fontId="15" type="halfwidthKatakana"/>
  </si>
  <si>
    <t>谷川　幸子</t>
  </si>
  <si>
    <t>年額　130円</t>
    <rPh sb="0" eb="2">
      <t>ネンガク</t>
    </rPh>
    <rPh sb="6" eb="7">
      <t>エン</t>
    </rPh>
    <phoneticPr fontId="2"/>
  </si>
  <si>
    <t>藤島　レツ</t>
  </si>
  <si>
    <t>関口　正子</t>
    <rPh sb="0" eb="2">
      <t>ｾｷｸﾞﾁ</t>
    </rPh>
    <rPh sb="3" eb="5">
      <t>ﾏｻｺ</t>
    </rPh>
    <phoneticPr fontId="15" type="halfwidthKatakana"/>
  </si>
  <si>
    <t>034-0081</t>
  </si>
  <si>
    <t>平成９年</t>
    <rPh sb="0" eb="2">
      <t>ヘイセイ</t>
    </rPh>
    <rPh sb="3" eb="4">
      <t>ネン</t>
    </rPh>
    <phoneticPr fontId="2"/>
  </si>
  <si>
    <t>とわだしちょうないかいれんごうかい</t>
  </si>
  <si>
    <t>0176－22－5708</t>
  </si>
  <si>
    <t>m965kuroko@yahoo.co.jp</t>
  </si>
  <si>
    <t>昭和53年</t>
    <rPh sb="0" eb="2">
      <t>ショウワ</t>
    </rPh>
    <rPh sb="4" eb="5">
      <t>ネン</t>
    </rPh>
    <phoneticPr fontId="13"/>
  </si>
  <si>
    <t>南コミュニティセンター、東コミュニティセンター</t>
    <rPh sb="0" eb="1">
      <t>ミナミ</t>
    </rPh>
    <rPh sb="12" eb="13">
      <t>ヒガシ</t>
    </rPh>
    <phoneticPr fontId="13"/>
  </si>
  <si>
    <t>十和田市西五番町６-17</t>
    <rPh sb="0" eb="4">
      <t>トワダシ</t>
    </rPh>
    <rPh sb="4" eb="5">
      <t>ニシ</t>
    </rPh>
    <rPh sb="5" eb="6">
      <t>５</t>
    </rPh>
    <rPh sb="6" eb="8">
      <t>バンチョウ</t>
    </rPh>
    <phoneticPr fontId="13"/>
  </si>
  <si>
    <t>十和田市西十三番町56-22</t>
    <rPh sb="0" eb="4">
      <t>トワダシ</t>
    </rPh>
    <rPh sb="4" eb="5">
      <t>ニシ</t>
    </rPh>
    <rPh sb="5" eb="7">
      <t>１３</t>
    </rPh>
    <rPh sb="7" eb="9">
      <t>バンチョウ</t>
    </rPh>
    <phoneticPr fontId="13"/>
  </si>
  <si>
    <t>事務局　赤平　光定</t>
    <rPh sb="0" eb="3">
      <t>ジムキョク</t>
    </rPh>
    <rPh sb="4" eb="5">
      <t>アカ</t>
    </rPh>
    <rPh sb="5" eb="6">
      <t>ヒラ</t>
    </rPh>
    <rPh sb="7" eb="8">
      <t>ヒカリ</t>
    </rPh>
    <rPh sb="8" eb="9">
      <t>サダ</t>
    </rPh>
    <phoneticPr fontId="13"/>
  </si>
  <si>
    <t>http://satsuki.aomori.jp/nursery.html</t>
  </si>
  <si>
    <t>なんぶひしざしけんきゅうかい</t>
  </si>
  <si>
    <t>十枝内　美和</t>
    <rPh sb="0" eb="3">
      <t>トシナイ</t>
    </rPh>
    <rPh sb="4" eb="6">
      <t>ミワ</t>
    </rPh>
    <phoneticPr fontId="13"/>
  </si>
  <si>
    <t>とわだこんせいがっしょうだん</t>
  </si>
  <si>
    <t>volunteer@towadaartcenter.com</t>
  </si>
  <si>
    <t>十和田市赤十字奉仕団</t>
  </si>
  <si>
    <t>0176-23-8603</t>
  </si>
  <si>
    <t>みなみちくたいいくしんこうかい</t>
  </si>
  <si>
    <t>m-aka@wave.plala.or.jp</t>
  </si>
  <si>
    <t>54人</t>
    <rPh sb="2" eb="3">
      <t>ニン</t>
    </rPh>
    <phoneticPr fontId="13"/>
  </si>
  <si>
    <t>0176-23-3018、22-5100</t>
  </si>
  <si>
    <t>おはなしらららんど</t>
  </si>
  <si>
    <t>鳥山　幸子</t>
  </si>
  <si>
    <t>青森県内の重症心身障害児者の福祉の増進を図ることを目的として、医療・保健・福祉・教育等の施策の推進に関する活動、及び会員相互の親睦を図る活動を行います。</t>
    <rPh sb="0" eb="2">
      <t>アオモリ</t>
    </rPh>
    <rPh sb="2" eb="4">
      <t>ケンナイ</t>
    </rPh>
    <rPh sb="5" eb="7">
      <t>ジュウショウ</t>
    </rPh>
    <rPh sb="7" eb="9">
      <t>シンシン</t>
    </rPh>
    <rPh sb="9" eb="11">
      <t>ショウガイ</t>
    </rPh>
    <rPh sb="11" eb="12">
      <t>ジ</t>
    </rPh>
    <rPh sb="12" eb="13">
      <t>シャ</t>
    </rPh>
    <rPh sb="14" eb="16">
      <t>フクシ</t>
    </rPh>
    <rPh sb="17" eb="19">
      <t>ゾウシン</t>
    </rPh>
    <rPh sb="20" eb="21">
      <t>ハカ</t>
    </rPh>
    <rPh sb="25" eb="27">
      <t>モクテキ</t>
    </rPh>
    <rPh sb="31" eb="33">
      <t>イリョウ</t>
    </rPh>
    <rPh sb="34" eb="36">
      <t>ホケン</t>
    </rPh>
    <rPh sb="37" eb="39">
      <t>フクシ</t>
    </rPh>
    <rPh sb="40" eb="42">
      <t>キョウイク</t>
    </rPh>
    <rPh sb="42" eb="43">
      <t>トウ</t>
    </rPh>
    <rPh sb="44" eb="46">
      <t>シサク</t>
    </rPh>
    <rPh sb="47" eb="49">
      <t>スイシン</t>
    </rPh>
    <rPh sb="50" eb="51">
      <t>カン</t>
    </rPh>
    <rPh sb="53" eb="55">
      <t>カツドウ</t>
    </rPh>
    <rPh sb="56" eb="57">
      <t>オヨ</t>
    </rPh>
    <rPh sb="58" eb="60">
      <t>カイイン</t>
    </rPh>
    <rPh sb="60" eb="62">
      <t>ソウゴ</t>
    </rPh>
    <rPh sb="63" eb="65">
      <t>シンボク</t>
    </rPh>
    <rPh sb="66" eb="67">
      <t>ハカ</t>
    </rPh>
    <rPh sb="68" eb="70">
      <t>カツドウ</t>
    </rPh>
    <rPh sb="71" eb="72">
      <t>オコナ</t>
    </rPh>
    <phoneticPr fontId="13"/>
  </si>
  <si>
    <t>とくていひえいりかつどうほうじんとわだ、える,すていじくりえいと</t>
  </si>
  <si>
    <t>大平　寛</t>
  </si>
  <si>
    <t>青森県内全域</t>
    <rPh sb="0" eb="2">
      <t>アオモリ</t>
    </rPh>
    <rPh sb="2" eb="4">
      <t>ケンナイ</t>
    </rPh>
    <rPh sb="4" eb="6">
      <t>ゼンイキ</t>
    </rPh>
    <phoneticPr fontId="13"/>
  </si>
  <si>
    <t>年額　12,000円</t>
    <rPh sb="0" eb="2">
      <t>ネンガク</t>
    </rPh>
    <rPh sb="9" eb="10">
      <t>エン</t>
    </rPh>
    <phoneticPr fontId="13"/>
  </si>
  <si>
    <t>平成８年</t>
    <rPh sb="0" eb="2">
      <t>ヘイセイ</t>
    </rPh>
    <rPh sb="3" eb="4">
      <t>ネン</t>
    </rPh>
    <phoneticPr fontId="13"/>
  </si>
  <si>
    <t>小沢　純二</t>
    <rPh sb="0" eb="2">
      <t>オサワ</t>
    </rPh>
    <rPh sb="3" eb="5">
      <t>ジュンジ</t>
    </rPh>
    <phoneticPr fontId="13"/>
  </si>
  <si>
    <t>http://aomori-mamorukai.sakura.ne.jp</t>
  </si>
  <si>
    <t>須藤　充</t>
    <rPh sb="0" eb="2">
      <t>ストウ</t>
    </rPh>
    <rPh sb="3" eb="4">
      <t>ミツル</t>
    </rPh>
    <phoneticPr fontId="13"/>
  </si>
  <si>
    <t>あまちゅあむせんとわだくらぶ</t>
  </si>
  <si>
    <t>できればカップルでお願いします。</t>
    <rPh sb="10" eb="11">
      <t>ネガ</t>
    </rPh>
    <phoneticPr fontId="13"/>
  </si>
  <si>
    <t>浜田　ゆり子</t>
    <rPh sb="0" eb="2">
      <t>ハマダ</t>
    </rPh>
    <rPh sb="5" eb="6">
      <t>コ</t>
    </rPh>
    <phoneticPr fontId="2"/>
  </si>
  <si>
    <t>絵手紙を通して、知人、友人とより楽しい交流をはかるため、先生指導のもと、学習活動を行う。</t>
    <rPh sb="0" eb="1">
      <t>エ</t>
    </rPh>
    <rPh sb="1" eb="3">
      <t>テガミ</t>
    </rPh>
    <rPh sb="4" eb="5">
      <t>トオ</t>
    </rPh>
    <rPh sb="8" eb="10">
      <t>チジン</t>
    </rPh>
    <rPh sb="11" eb="13">
      <t>ユウジン</t>
    </rPh>
    <rPh sb="16" eb="17">
      <t>タノ</t>
    </rPh>
    <rPh sb="19" eb="21">
      <t>コウリュウ</t>
    </rPh>
    <rPh sb="28" eb="30">
      <t>センセイ</t>
    </rPh>
    <rPh sb="30" eb="32">
      <t>シドウ</t>
    </rPh>
    <rPh sb="36" eb="38">
      <t>ガクシュウ</t>
    </rPh>
    <rPh sb="38" eb="40">
      <t>カツドウ</t>
    </rPh>
    <rPh sb="41" eb="42">
      <t>オコナ</t>
    </rPh>
    <phoneticPr fontId="13"/>
  </si>
  <si>
    <t>アマチュア無線十和田クラブ(ＪＡ７ＹＡＺ)</t>
    <rPh sb="5" eb="7">
      <t>ﾑｾﾝ</t>
    </rPh>
    <rPh sb="7" eb="10">
      <t>ﾄﾜﾀﾞ</t>
    </rPh>
    <phoneticPr fontId="15" type="halfwidthKatakana"/>
  </si>
  <si>
    <t>090-4317-7874</t>
  </si>
  <si>
    <t>towadafill2023@gmail.com</t>
  </si>
  <si>
    <t>自己の農業技術の研鑽と会員相互の連携を強化し、担い手の育成や地域農業の振興を図るため、主に
①資質向上に関する研修
②新規就農者の定着促進に関する諸事業への協力
③地域の農業振興に関する実践活動
を行っている。</t>
    <rPh sb="0" eb="2">
      <t>ジコ</t>
    </rPh>
    <rPh sb="3" eb="5">
      <t>ノウギョウ</t>
    </rPh>
    <rPh sb="5" eb="7">
      <t>ギジュツ</t>
    </rPh>
    <rPh sb="8" eb="10">
      <t>ケンサン</t>
    </rPh>
    <rPh sb="11" eb="13">
      <t>カイイン</t>
    </rPh>
    <rPh sb="13" eb="15">
      <t>ソウゴ</t>
    </rPh>
    <rPh sb="16" eb="18">
      <t>レンケイ</t>
    </rPh>
    <rPh sb="19" eb="21">
      <t>キョウカ</t>
    </rPh>
    <rPh sb="23" eb="24">
      <t>ニナ</t>
    </rPh>
    <rPh sb="25" eb="26">
      <t>テ</t>
    </rPh>
    <rPh sb="27" eb="29">
      <t>イクセイ</t>
    </rPh>
    <rPh sb="30" eb="32">
      <t>チイキ</t>
    </rPh>
    <rPh sb="32" eb="34">
      <t>ノウギョウ</t>
    </rPh>
    <rPh sb="35" eb="37">
      <t>シンコウ</t>
    </rPh>
    <rPh sb="38" eb="39">
      <t>ハカ</t>
    </rPh>
    <rPh sb="43" eb="44">
      <t>ヌシ</t>
    </rPh>
    <rPh sb="47" eb="49">
      <t>シシツ</t>
    </rPh>
    <rPh sb="49" eb="51">
      <t>コウジョウ</t>
    </rPh>
    <rPh sb="52" eb="53">
      <t>カン</t>
    </rPh>
    <rPh sb="55" eb="57">
      <t>ケンシュウ</t>
    </rPh>
    <rPh sb="59" eb="61">
      <t>シンキ</t>
    </rPh>
    <rPh sb="61" eb="63">
      <t>シュウノウ</t>
    </rPh>
    <rPh sb="63" eb="64">
      <t>シャ</t>
    </rPh>
    <rPh sb="65" eb="67">
      <t>テイチャク</t>
    </rPh>
    <rPh sb="67" eb="69">
      <t>ソクシン</t>
    </rPh>
    <rPh sb="70" eb="71">
      <t>カン</t>
    </rPh>
    <rPh sb="73" eb="74">
      <t>ショ</t>
    </rPh>
    <rPh sb="74" eb="76">
      <t>ジギョウ</t>
    </rPh>
    <rPh sb="78" eb="80">
      <t>キョウリョク</t>
    </rPh>
    <rPh sb="82" eb="84">
      <t>チイキ</t>
    </rPh>
    <rPh sb="85" eb="87">
      <t>ノウギョウ</t>
    </rPh>
    <rPh sb="87" eb="89">
      <t>シンコウ</t>
    </rPh>
    <rPh sb="90" eb="91">
      <t>カン</t>
    </rPh>
    <rPh sb="93" eb="95">
      <t>ジッセン</t>
    </rPh>
    <rPh sb="95" eb="97">
      <t>カツドウ</t>
    </rPh>
    <rPh sb="99" eb="100">
      <t>オコナ</t>
    </rPh>
    <phoneticPr fontId="13"/>
  </si>
  <si>
    <t>034-0038</t>
  </si>
  <si>
    <t>堤　恵</t>
  </si>
  <si>
    <t>十和田市、七戸町</t>
    <rPh sb="0" eb="4">
      <t>トワダシ</t>
    </rPh>
    <rPh sb="5" eb="7">
      <t>シチノヘ</t>
    </rPh>
    <rPh sb="7" eb="8">
      <t>マチ</t>
    </rPh>
    <phoneticPr fontId="13"/>
  </si>
  <si>
    <t>・週2回の練習（合奏、自主練）
・定期演奏会（5月、十和田市）
・吹奏楽コンクール、アンサンブルコンテスト出場
・市民文化祭参加（十和田市、三沢市）
・青森県市民バンドブラスフェスタ参加
・その他、地域の学校の吹奏楽部へ演奏指導など</t>
    <rPh sb="1" eb="2">
      <t>シュウ</t>
    </rPh>
    <rPh sb="3" eb="4">
      <t>カイ</t>
    </rPh>
    <rPh sb="5" eb="7">
      <t>レンシュウ</t>
    </rPh>
    <rPh sb="8" eb="10">
      <t>ガッソウ</t>
    </rPh>
    <rPh sb="11" eb="14">
      <t>ジシュレン</t>
    </rPh>
    <rPh sb="17" eb="19">
      <t>テイキ</t>
    </rPh>
    <rPh sb="19" eb="22">
      <t>エンソウカイ</t>
    </rPh>
    <rPh sb="24" eb="25">
      <t>ガツ</t>
    </rPh>
    <rPh sb="26" eb="30">
      <t>トワダシ</t>
    </rPh>
    <rPh sb="33" eb="36">
      <t>スイソウガク</t>
    </rPh>
    <rPh sb="53" eb="55">
      <t>シュツジョウ</t>
    </rPh>
    <rPh sb="57" eb="59">
      <t>シミン</t>
    </rPh>
    <rPh sb="59" eb="62">
      <t>ブンカサイ</t>
    </rPh>
    <rPh sb="62" eb="64">
      <t>サンカ</t>
    </rPh>
    <rPh sb="65" eb="69">
      <t>トワダシ</t>
    </rPh>
    <rPh sb="70" eb="73">
      <t>ミサワシ</t>
    </rPh>
    <rPh sb="76" eb="79">
      <t>アオモリケン</t>
    </rPh>
    <rPh sb="79" eb="81">
      <t>シミン</t>
    </rPh>
    <rPh sb="91" eb="93">
      <t>サンカ</t>
    </rPh>
    <rPh sb="97" eb="98">
      <t>ホカ</t>
    </rPh>
    <rPh sb="99" eb="101">
      <t>チイキ</t>
    </rPh>
    <rPh sb="102" eb="104">
      <t>ガッコウ</t>
    </rPh>
    <rPh sb="105" eb="108">
      <t>スイソウガク</t>
    </rPh>
    <rPh sb="108" eb="109">
      <t>ブ</t>
    </rPh>
    <rPh sb="110" eb="112">
      <t>エンソウ</t>
    </rPh>
    <rPh sb="112" eb="114">
      <t>シドウ</t>
    </rPh>
    <phoneticPr fontId="2"/>
  </si>
  <si>
    <t>十和田市西六番町１番16-４号</t>
    <rPh sb="0" eb="4">
      <t>トワダシ</t>
    </rPh>
    <rPh sb="4" eb="5">
      <t>ニシ</t>
    </rPh>
    <rPh sb="5" eb="6">
      <t>６</t>
    </rPh>
    <rPh sb="6" eb="8">
      <t>バンチョウ</t>
    </rPh>
    <rPh sb="9" eb="10">
      <t>バン</t>
    </rPh>
    <rPh sb="14" eb="15">
      <t>ゴウ</t>
    </rPh>
    <phoneticPr fontId="13"/>
  </si>
  <si>
    <t>0176-22-0594</t>
  </si>
  <si>
    <t>・毎年継続している活動は、十和田市防災訓練参加、駒街道マラソン大会、トレーナー活動
・活動が変わる事業、斉藤春香氏の指導による中学、高校生にソフトボール教室
イオンモール十和田、交流プラザにて市民に体力測定、指導する。
十和田消防署にて市民と救命救急の指導を受ける</t>
    <rPh sb="1" eb="3">
      <t>マイトシ</t>
    </rPh>
    <rPh sb="3" eb="5">
      <t>ケイゾク</t>
    </rPh>
    <rPh sb="9" eb="11">
      <t>カツドウ</t>
    </rPh>
    <rPh sb="13" eb="17">
      <t>トワダシ</t>
    </rPh>
    <rPh sb="17" eb="19">
      <t>ボウサイ</t>
    </rPh>
    <rPh sb="19" eb="21">
      <t>クンレン</t>
    </rPh>
    <rPh sb="21" eb="23">
      <t>サンカ</t>
    </rPh>
    <rPh sb="24" eb="25">
      <t>コマ</t>
    </rPh>
    <rPh sb="25" eb="27">
      <t>カイドウ</t>
    </rPh>
    <rPh sb="31" eb="33">
      <t>タイカイ</t>
    </rPh>
    <rPh sb="39" eb="41">
      <t>カツドウ</t>
    </rPh>
    <rPh sb="43" eb="45">
      <t>カツドウ</t>
    </rPh>
    <rPh sb="46" eb="47">
      <t>カ</t>
    </rPh>
    <rPh sb="49" eb="51">
      <t>ジギョウ</t>
    </rPh>
    <rPh sb="52" eb="54">
      <t>サイトウ</t>
    </rPh>
    <rPh sb="54" eb="56">
      <t>ハルカ</t>
    </rPh>
    <rPh sb="56" eb="57">
      <t>シ</t>
    </rPh>
    <rPh sb="58" eb="60">
      <t>シドウ</t>
    </rPh>
    <rPh sb="63" eb="65">
      <t>チュウガク</t>
    </rPh>
    <rPh sb="66" eb="69">
      <t>コウコウセイ</t>
    </rPh>
    <rPh sb="76" eb="78">
      <t>キョウシツ</t>
    </rPh>
    <rPh sb="85" eb="88">
      <t>トワダ</t>
    </rPh>
    <rPh sb="89" eb="91">
      <t>コウリュウ</t>
    </rPh>
    <rPh sb="96" eb="98">
      <t>シミン</t>
    </rPh>
    <rPh sb="99" eb="101">
      <t>タイリョク</t>
    </rPh>
    <rPh sb="101" eb="103">
      <t>ソクテイ</t>
    </rPh>
    <rPh sb="104" eb="106">
      <t>シドウ</t>
    </rPh>
    <rPh sb="110" eb="113">
      <t>トワダ</t>
    </rPh>
    <rPh sb="113" eb="116">
      <t>ショウボウショ</t>
    </rPh>
    <rPh sb="118" eb="120">
      <t>シミン</t>
    </rPh>
    <rPh sb="121" eb="125">
      <t>キュウメイキュウキュウ</t>
    </rPh>
    <rPh sb="126" eb="128">
      <t>シドウ</t>
    </rPh>
    <rPh sb="129" eb="130">
      <t>ウ</t>
    </rPh>
    <phoneticPr fontId="2"/>
  </si>
  <si>
    <t>事務局　古舘　正樹</t>
    <rPh sb="0" eb="3">
      <t>ジムキョク</t>
    </rPh>
    <rPh sb="4" eb="5">
      <t>フル</t>
    </rPh>
    <rPh sb="5" eb="6">
      <t>タテ</t>
    </rPh>
    <rPh sb="7" eb="8">
      <t>マサ</t>
    </rPh>
    <rPh sb="8" eb="9">
      <t>キ</t>
    </rPh>
    <phoneticPr fontId="13"/>
  </si>
  <si>
    <t>0176-22-5408</t>
  </si>
  <si>
    <t>障がい者の生活支援、就労支援を目的に農業を主として就労継続支援Ｂ型事業を行っています。又、子どもの健全育成を図る為、小・中学生の農業体験を受け入れています。福祉増進のためのボランティア支援として、障がい者の方々と交流を深めたいという方を募集しています。一緒に農業で汗を流してみませんか？</t>
    <rPh sb="0" eb="1">
      <t>ショウ</t>
    </rPh>
    <rPh sb="3" eb="4">
      <t>シャ</t>
    </rPh>
    <rPh sb="5" eb="7">
      <t>セイカツ</t>
    </rPh>
    <rPh sb="7" eb="9">
      <t>シエン</t>
    </rPh>
    <rPh sb="10" eb="12">
      <t>シュウロウ</t>
    </rPh>
    <rPh sb="12" eb="14">
      <t>シエン</t>
    </rPh>
    <rPh sb="15" eb="17">
      <t>モクテキ</t>
    </rPh>
    <rPh sb="18" eb="20">
      <t>ノウギョウ</t>
    </rPh>
    <rPh sb="21" eb="22">
      <t>オモ</t>
    </rPh>
    <rPh sb="25" eb="27">
      <t>シュウロウ</t>
    </rPh>
    <rPh sb="27" eb="29">
      <t>ケイゾク</t>
    </rPh>
    <rPh sb="29" eb="31">
      <t>シエン</t>
    </rPh>
    <rPh sb="32" eb="33">
      <t>ガタ</t>
    </rPh>
    <rPh sb="33" eb="35">
      <t>ジギョウ</t>
    </rPh>
    <rPh sb="36" eb="37">
      <t>オコナ</t>
    </rPh>
    <rPh sb="43" eb="44">
      <t>マタ</t>
    </rPh>
    <rPh sb="45" eb="46">
      <t>コ</t>
    </rPh>
    <rPh sb="49" eb="51">
      <t>ケンゼン</t>
    </rPh>
    <rPh sb="51" eb="53">
      <t>イクセイ</t>
    </rPh>
    <rPh sb="54" eb="55">
      <t>ハカ</t>
    </rPh>
    <rPh sb="56" eb="57">
      <t>タメ</t>
    </rPh>
    <rPh sb="58" eb="59">
      <t>ショウ</t>
    </rPh>
    <rPh sb="60" eb="61">
      <t>チュウ</t>
    </rPh>
    <rPh sb="61" eb="63">
      <t>ガクセイ</t>
    </rPh>
    <rPh sb="64" eb="66">
      <t>ノウギョウ</t>
    </rPh>
    <rPh sb="66" eb="68">
      <t>タイケン</t>
    </rPh>
    <rPh sb="69" eb="70">
      <t>ウ</t>
    </rPh>
    <rPh sb="71" eb="72">
      <t>イ</t>
    </rPh>
    <rPh sb="78" eb="80">
      <t>フクシ</t>
    </rPh>
    <rPh sb="80" eb="82">
      <t>ゾウシン</t>
    </rPh>
    <rPh sb="92" eb="94">
      <t>シエン</t>
    </rPh>
    <rPh sb="98" eb="99">
      <t>ショウ</t>
    </rPh>
    <rPh sb="101" eb="102">
      <t>シャ</t>
    </rPh>
    <rPh sb="103" eb="105">
      <t>カタガタ</t>
    </rPh>
    <rPh sb="106" eb="108">
      <t>コウリュウ</t>
    </rPh>
    <rPh sb="109" eb="110">
      <t>フカ</t>
    </rPh>
    <rPh sb="116" eb="117">
      <t>カタ</t>
    </rPh>
    <rPh sb="118" eb="120">
      <t>ボシュウ</t>
    </rPh>
    <rPh sb="126" eb="128">
      <t>イッショ</t>
    </rPh>
    <rPh sb="129" eb="131">
      <t>ノウギョウ</t>
    </rPh>
    <rPh sb="132" eb="133">
      <t>アセ</t>
    </rPh>
    <rPh sb="134" eb="135">
      <t>ナガ</t>
    </rPh>
    <phoneticPr fontId="13"/>
  </si>
  <si>
    <t>tch588yo@jomon.ne.jp</t>
  </si>
  <si>
    <t>青山御流楽山会青森支部</t>
  </si>
  <si>
    <t>jj7vec@jarl.com</t>
  </si>
  <si>
    <t>　当クラブは、アマチュア無線を通じて親睦を図る活動のほか、十和田市の災害時供給協定団体として、災害時における情報収集活動・災害訓練協力に関する奉仕等の活動をしている。</t>
    <rPh sb="1" eb="2">
      <t>トウ</t>
    </rPh>
    <rPh sb="12" eb="14">
      <t>ムセン</t>
    </rPh>
    <rPh sb="15" eb="16">
      <t>ツウ</t>
    </rPh>
    <rPh sb="18" eb="20">
      <t>シンボク</t>
    </rPh>
    <rPh sb="21" eb="22">
      <t>ハカ</t>
    </rPh>
    <rPh sb="23" eb="25">
      <t>カツドウ</t>
    </rPh>
    <rPh sb="29" eb="33">
      <t>トワダシ</t>
    </rPh>
    <rPh sb="34" eb="36">
      <t>サイガイ</t>
    </rPh>
    <rPh sb="36" eb="37">
      <t>ジ</t>
    </rPh>
    <rPh sb="37" eb="39">
      <t>キョウキュウ</t>
    </rPh>
    <rPh sb="39" eb="41">
      <t>キョウテイ</t>
    </rPh>
    <rPh sb="41" eb="43">
      <t>ダンタイ</t>
    </rPh>
    <rPh sb="47" eb="49">
      <t>サイガイ</t>
    </rPh>
    <rPh sb="49" eb="50">
      <t>ジ</t>
    </rPh>
    <rPh sb="54" eb="56">
      <t>ジョウホウ</t>
    </rPh>
    <rPh sb="56" eb="58">
      <t>シュウシュウ</t>
    </rPh>
    <rPh sb="58" eb="60">
      <t>カツドウ</t>
    </rPh>
    <rPh sb="61" eb="63">
      <t>サイガイ</t>
    </rPh>
    <rPh sb="63" eb="65">
      <t>クンレン</t>
    </rPh>
    <rPh sb="65" eb="67">
      <t>キョウリョク</t>
    </rPh>
    <rPh sb="68" eb="69">
      <t>カン</t>
    </rPh>
    <rPh sb="71" eb="73">
      <t>ホウシ</t>
    </rPh>
    <rPh sb="73" eb="74">
      <t>トウ</t>
    </rPh>
    <rPh sb="75" eb="77">
      <t>カツドウ</t>
    </rPh>
    <phoneticPr fontId="13"/>
  </si>
  <si>
    <t>http://www8.plala.or.jp/towada/</t>
  </si>
  <si>
    <t>十和田山岳会</t>
    <rPh sb="0" eb="3">
      <t>ﾄﾜﾀﾞ</t>
    </rPh>
    <rPh sb="3" eb="6">
      <t>ｻﾝｶﾞｸｶｲ</t>
    </rPh>
    <phoneticPr fontId="15" type="halfwidthKatakana"/>
  </si>
  <si>
    <t>0176-22-1668</t>
  </si>
  <si>
    <t>アマチュア局の無線設備の操作を行うことができる無線従事者の資格を有する者、アマチュア無線に興味を有する者、入会金500円</t>
    <rPh sb="5" eb="6">
      <t>キョク</t>
    </rPh>
    <rPh sb="7" eb="9">
      <t>ムセン</t>
    </rPh>
    <rPh sb="9" eb="11">
      <t>セツビ</t>
    </rPh>
    <rPh sb="12" eb="14">
      <t>ソウサ</t>
    </rPh>
    <rPh sb="15" eb="16">
      <t>オコナ</t>
    </rPh>
    <rPh sb="23" eb="25">
      <t>ムセン</t>
    </rPh>
    <rPh sb="25" eb="28">
      <t>ジュウジシャ</t>
    </rPh>
    <rPh sb="29" eb="31">
      <t>シカク</t>
    </rPh>
    <rPh sb="32" eb="33">
      <t>ユウ</t>
    </rPh>
    <rPh sb="35" eb="36">
      <t>モノ</t>
    </rPh>
    <rPh sb="42" eb="44">
      <t>ムセン</t>
    </rPh>
    <rPh sb="45" eb="47">
      <t>キョウミ</t>
    </rPh>
    <rPh sb="48" eb="49">
      <t>ユウ</t>
    </rPh>
    <rPh sb="51" eb="52">
      <t>モノ</t>
    </rPh>
    <rPh sb="53" eb="56">
      <t>ニュウカイキン</t>
    </rPh>
    <rPh sb="59" eb="60">
      <t>エン</t>
    </rPh>
    <phoneticPr fontId="13"/>
  </si>
  <si>
    <t>市内外</t>
    <rPh sb="0" eb="2">
      <t>シナイ</t>
    </rPh>
    <rPh sb="2" eb="3">
      <t>ガイ</t>
    </rPh>
    <phoneticPr fontId="13"/>
  </si>
  <si>
    <t>世帯数×125円</t>
    <rPh sb="0" eb="3">
      <t>セタイスウ</t>
    </rPh>
    <rPh sb="7" eb="8">
      <t>エン</t>
    </rPh>
    <phoneticPr fontId="13"/>
  </si>
  <si>
    <t>現メンバーは40代&amp;50代です。それでも良い方募集中！</t>
    <rPh sb="0" eb="1">
      <t>ゲン</t>
    </rPh>
    <rPh sb="8" eb="9">
      <t>ダイ</t>
    </rPh>
    <rPh sb="12" eb="13">
      <t>ダイ</t>
    </rPh>
    <rPh sb="20" eb="21">
      <t>ヨ</t>
    </rPh>
    <rPh sb="22" eb="23">
      <t>カタ</t>
    </rPh>
    <rPh sb="23" eb="26">
      <t>ボシュウチュウ</t>
    </rPh>
    <phoneticPr fontId="13"/>
  </si>
  <si>
    <t>0176-23-5066</t>
  </si>
  <si>
    <t>年額　2,000円</t>
    <rPh sb="0" eb="2">
      <t>ネンガク</t>
    </rPh>
    <rPh sb="8" eb="9">
      <t>エン</t>
    </rPh>
    <phoneticPr fontId="13"/>
  </si>
  <si>
    <t>昭和37年</t>
    <rPh sb="0" eb="2">
      <t>ショウワ</t>
    </rPh>
    <rPh sb="4" eb="5">
      <t>ネン</t>
    </rPh>
    <phoneticPr fontId="13"/>
  </si>
  <si>
    <t>えあろびくすあいこうかい</t>
  </si>
  <si>
    <t>しゅたいなーにまなぶあおいもり</t>
  </si>
  <si>
    <t>とわだはーもにーず</t>
  </si>
  <si>
    <t>エアロビクス愛好会</t>
  </si>
  <si>
    <t>十和田市、七戸町等に住む農業青年</t>
    <rPh sb="0" eb="4">
      <t>トワダシ</t>
    </rPh>
    <rPh sb="5" eb="7">
      <t>シチノヘ</t>
    </rPh>
    <rPh sb="7" eb="8">
      <t>マチ</t>
    </rPh>
    <rPh sb="8" eb="9">
      <t>トウ</t>
    </rPh>
    <rPh sb="10" eb="11">
      <t>ス</t>
    </rPh>
    <rPh sb="12" eb="14">
      <t>ノウギョウ</t>
    </rPh>
    <rPh sb="14" eb="16">
      <t>セイネン</t>
    </rPh>
    <phoneticPr fontId="13"/>
  </si>
  <si>
    <t>0176-25-3228</t>
  </si>
  <si>
    <t>六戸町折茂字今熊247-417</t>
    <rPh sb="0" eb="3">
      <t>ロクノヘマチ</t>
    </rPh>
    <rPh sb="3" eb="5">
      <t>オリモ</t>
    </rPh>
    <rPh sb="5" eb="6">
      <t>アザ</t>
    </rPh>
    <rPh sb="6" eb="8">
      <t>イマクマ</t>
    </rPh>
    <phoneticPr fontId="13"/>
  </si>
  <si>
    <t>エアロビクスによる心身のリフレッシュ</t>
    <rPh sb="9" eb="11">
      <t>シンシン</t>
    </rPh>
    <phoneticPr fontId="13"/>
  </si>
  <si>
    <t>十和田湖まちづくり協議会</t>
  </si>
  <si>
    <t>ゆるくてやさしいよがあいこうかい</t>
  </si>
  <si>
    <t>南コミュニティセンター</t>
    <rPh sb="0" eb="1">
      <t>ミナミ</t>
    </rPh>
    <phoneticPr fontId="13"/>
  </si>
  <si>
    <t>主に十和田市、その他青森県内・東北一円</t>
    <rPh sb="0" eb="1">
      <t>オモ</t>
    </rPh>
    <rPh sb="2" eb="6">
      <t>トワダシ</t>
    </rPh>
    <rPh sb="9" eb="10">
      <t>タ</t>
    </rPh>
    <rPh sb="10" eb="12">
      <t>アオモリ</t>
    </rPh>
    <rPh sb="12" eb="14">
      <t>ケンナイ</t>
    </rPh>
    <rPh sb="15" eb="17">
      <t>トウホク</t>
    </rPh>
    <rPh sb="17" eb="19">
      <t>イチエン</t>
    </rPh>
    <phoneticPr fontId="13"/>
  </si>
  <si>
    <t>奇数月の最終日曜日の午後に「歌会」を開いている。</t>
    <rPh sb="0" eb="2">
      <t>キスウ</t>
    </rPh>
    <rPh sb="2" eb="3">
      <t>ツキ</t>
    </rPh>
    <rPh sb="4" eb="6">
      <t>サイシュウ</t>
    </rPh>
    <rPh sb="6" eb="9">
      <t>ニチヨウビ</t>
    </rPh>
    <rPh sb="10" eb="12">
      <t>ゴゴ</t>
    </rPh>
    <rPh sb="14" eb="15">
      <t>ウタ</t>
    </rPh>
    <rPh sb="15" eb="16">
      <t>カイ</t>
    </rPh>
    <rPh sb="18" eb="19">
      <t>ヒラ</t>
    </rPh>
    <phoneticPr fontId="2"/>
  </si>
  <si>
    <t>夜のリラックスヨガ</t>
  </si>
  <si>
    <t>月額　2,000円</t>
    <rPh sb="0" eb="2">
      <t>ゲツガク</t>
    </rPh>
    <rPh sb="8" eb="9">
      <t>エン</t>
    </rPh>
    <phoneticPr fontId="13"/>
  </si>
  <si>
    <t>15人</t>
    <rPh sb="2" eb="3">
      <t>ニン</t>
    </rPh>
    <phoneticPr fontId="13"/>
  </si>
  <si>
    <t>090-6451-6910</t>
  </si>
  <si>
    <t>平成３年</t>
    <rPh sb="0" eb="2">
      <t>ヘイセイ</t>
    </rPh>
    <rPh sb="3" eb="4">
      <t>ネン</t>
    </rPh>
    <phoneticPr fontId="13"/>
  </si>
  <si>
    <t>佐藤　幸一</t>
    <rPh sb="0" eb="1">
      <t>タスク</t>
    </rPh>
    <rPh sb="1" eb="2">
      <t>フジ</t>
    </rPh>
    <rPh sb="3" eb="4">
      <t>サチ</t>
    </rPh>
    <rPh sb="4" eb="5">
      <t>ハジメ</t>
    </rPh>
    <phoneticPr fontId="13"/>
  </si>
  <si>
    <t>0176-25-7242</t>
  </si>
  <si>
    <t>①交通安全教育の推進と交通三悪の追放…全国交通安全運動に合わせて街頭キャンペーン
②子供の交通事故防止…ストップマーク貼付作業、新入学児童に記念品贈呈、小学校児童へ反射材・ポケットティッシュの贈呈
③高齢者の交通事故防止…高齢者の世帯を訪問し、反射材の配布、街頭またはイベント会場にて反射材PR、年金支給日に銀行前で交通事故啓発・特殊詐欺防止のリーフレット配布・呼びかけ
④若者の交通事故防止及び暴走族等根絶運動の推進
⑤自転車及びミニバイクの安全利用の推進…中学生に自転車の安全利用チラシと反射材の配布
⑥組織体制の強化
⑦交通安全に尽力された代議員及び団体の表彰並びに推薦</t>
    <rPh sb="1" eb="3">
      <t>コウツウ</t>
    </rPh>
    <rPh sb="3" eb="5">
      <t>アンゼン</t>
    </rPh>
    <rPh sb="5" eb="7">
      <t>キョウイク</t>
    </rPh>
    <rPh sb="8" eb="10">
      <t>スイシン</t>
    </rPh>
    <rPh sb="11" eb="13">
      <t>コウツウ</t>
    </rPh>
    <rPh sb="13" eb="15">
      <t>サンアク</t>
    </rPh>
    <rPh sb="16" eb="18">
      <t>ツイホウ</t>
    </rPh>
    <rPh sb="19" eb="21">
      <t>ゼンコク</t>
    </rPh>
    <rPh sb="21" eb="23">
      <t>コウツウ</t>
    </rPh>
    <rPh sb="23" eb="25">
      <t>アンゼン</t>
    </rPh>
    <rPh sb="25" eb="27">
      <t>ウンドウ</t>
    </rPh>
    <rPh sb="28" eb="29">
      <t>ア</t>
    </rPh>
    <rPh sb="32" eb="34">
      <t>ガイトウ</t>
    </rPh>
    <rPh sb="42" eb="44">
      <t>コドモ</t>
    </rPh>
    <rPh sb="45" eb="47">
      <t>コウツウ</t>
    </rPh>
    <rPh sb="47" eb="49">
      <t>ジコ</t>
    </rPh>
    <rPh sb="49" eb="51">
      <t>ボウシ</t>
    </rPh>
    <rPh sb="59" eb="61">
      <t>テンプ</t>
    </rPh>
    <rPh sb="61" eb="63">
      <t>サギョウ</t>
    </rPh>
    <rPh sb="64" eb="67">
      <t>シンニュウガク</t>
    </rPh>
    <rPh sb="67" eb="69">
      <t>ジドウ</t>
    </rPh>
    <rPh sb="70" eb="73">
      <t>キネンヒン</t>
    </rPh>
    <rPh sb="73" eb="75">
      <t>ゾウテイ</t>
    </rPh>
    <rPh sb="76" eb="79">
      <t>ショウガッコウ</t>
    </rPh>
    <rPh sb="79" eb="81">
      <t>ジドウ</t>
    </rPh>
    <rPh sb="82" eb="84">
      <t>ハンシャ</t>
    </rPh>
    <rPh sb="84" eb="85">
      <t>ザイ</t>
    </rPh>
    <rPh sb="96" eb="98">
      <t>ゾウテイ</t>
    </rPh>
    <rPh sb="100" eb="103">
      <t>コウレイシャ</t>
    </rPh>
    <rPh sb="104" eb="106">
      <t>コウツウ</t>
    </rPh>
    <rPh sb="106" eb="108">
      <t>ジコ</t>
    </rPh>
    <rPh sb="108" eb="110">
      <t>ボウシ</t>
    </rPh>
    <rPh sb="111" eb="114">
      <t>コウレイシャ</t>
    </rPh>
    <rPh sb="115" eb="117">
      <t>セタイ</t>
    </rPh>
    <rPh sb="118" eb="120">
      <t>ホウモン</t>
    </rPh>
    <rPh sb="122" eb="124">
      <t>ハンシャ</t>
    </rPh>
    <rPh sb="124" eb="125">
      <t>ザイ</t>
    </rPh>
    <rPh sb="126" eb="128">
      <t>ハイフ</t>
    </rPh>
    <rPh sb="129" eb="131">
      <t>ガイトウ</t>
    </rPh>
    <rPh sb="138" eb="140">
      <t>カイジョウ</t>
    </rPh>
    <rPh sb="142" eb="144">
      <t>ハンシャ</t>
    </rPh>
    <rPh sb="144" eb="145">
      <t>ザイ</t>
    </rPh>
    <rPh sb="148" eb="150">
      <t>ネンキン</t>
    </rPh>
    <rPh sb="150" eb="152">
      <t>シキュウ</t>
    </rPh>
    <rPh sb="152" eb="153">
      <t>ビ</t>
    </rPh>
    <rPh sb="154" eb="156">
      <t>ギンコウ</t>
    </rPh>
    <rPh sb="156" eb="157">
      <t>マエ</t>
    </rPh>
    <rPh sb="158" eb="160">
      <t>コウツウ</t>
    </rPh>
    <rPh sb="160" eb="162">
      <t>ジコ</t>
    </rPh>
    <rPh sb="162" eb="164">
      <t>ケイハツ</t>
    </rPh>
    <rPh sb="165" eb="167">
      <t>トクシュ</t>
    </rPh>
    <rPh sb="167" eb="169">
      <t>サギ</t>
    </rPh>
    <rPh sb="169" eb="171">
      <t>ボウシ</t>
    </rPh>
    <rPh sb="178" eb="180">
      <t>ハイフ</t>
    </rPh>
    <rPh sb="181" eb="182">
      <t>ヨ</t>
    </rPh>
    <rPh sb="187" eb="189">
      <t>ワカモノ</t>
    </rPh>
    <rPh sb="190" eb="192">
      <t>コウツウ</t>
    </rPh>
    <rPh sb="192" eb="194">
      <t>ジコ</t>
    </rPh>
    <rPh sb="194" eb="196">
      <t>ボウシ</t>
    </rPh>
    <rPh sb="196" eb="197">
      <t>オヨ</t>
    </rPh>
    <rPh sb="198" eb="200">
      <t>ボウソウ</t>
    </rPh>
    <rPh sb="200" eb="201">
      <t>ゾク</t>
    </rPh>
    <rPh sb="201" eb="202">
      <t>トウ</t>
    </rPh>
    <rPh sb="202" eb="204">
      <t>コンゼツ</t>
    </rPh>
    <rPh sb="204" eb="206">
      <t>ウンドウ</t>
    </rPh>
    <rPh sb="207" eb="209">
      <t>スイシン</t>
    </rPh>
    <rPh sb="211" eb="214">
      <t>ジテンシャ</t>
    </rPh>
    <rPh sb="214" eb="215">
      <t>オヨ</t>
    </rPh>
    <rPh sb="222" eb="224">
      <t>アンゼン</t>
    </rPh>
    <rPh sb="224" eb="226">
      <t>リヨウ</t>
    </rPh>
    <rPh sb="227" eb="229">
      <t>スイシン</t>
    </rPh>
    <rPh sb="230" eb="233">
      <t>チュウガクセイ</t>
    </rPh>
    <rPh sb="234" eb="237">
      <t>ジテンシャ</t>
    </rPh>
    <rPh sb="238" eb="240">
      <t>アンゼン</t>
    </rPh>
    <rPh sb="240" eb="242">
      <t>リヨウ</t>
    </rPh>
    <rPh sb="246" eb="248">
      <t>ハンシャ</t>
    </rPh>
    <rPh sb="248" eb="249">
      <t>ザイ</t>
    </rPh>
    <rPh sb="250" eb="252">
      <t>ハイフ</t>
    </rPh>
    <rPh sb="254" eb="256">
      <t>ソシキ</t>
    </rPh>
    <rPh sb="256" eb="258">
      <t>タイセイ</t>
    </rPh>
    <rPh sb="259" eb="261">
      <t>キョウカ</t>
    </rPh>
    <rPh sb="263" eb="265">
      <t>コウツウ</t>
    </rPh>
    <rPh sb="265" eb="267">
      <t>アンゼン</t>
    </rPh>
    <rPh sb="268" eb="270">
      <t>ジンリョク</t>
    </rPh>
    <rPh sb="273" eb="276">
      <t>ダイギイン</t>
    </rPh>
    <rPh sb="276" eb="277">
      <t>オヨ</t>
    </rPh>
    <rPh sb="278" eb="280">
      <t>ダンタイ</t>
    </rPh>
    <rPh sb="281" eb="283">
      <t>ヒョウショウ</t>
    </rPh>
    <rPh sb="283" eb="284">
      <t>ナラ</t>
    </rPh>
    <rPh sb="286" eb="288">
      <t>スイセン</t>
    </rPh>
    <phoneticPr fontId="13"/>
  </si>
  <si>
    <t>平成13年</t>
    <rPh sb="0" eb="2">
      <t>ヘイセイ</t>
    </rPh>
    <rPh sb="4" eb="5">
      <t>ネン</t>
    </rPh>
    <phoneticPr fontId="13"/>
  </si>
  <si>
    <t>十和田市を中心に活動</t>
    <rPh sb="0" eb="4">
      <t>トワダシ</t>
    </rPh>
    <rPh sb="5" eb="7">
      <t>チュウシン</t>
    </rPh>
    <rPh sb="8" eb="10">
      <t>カツドウ</t>
    </rPh>
    <phoneticPr fontId="2"/>
  </si>
  <si>
    <t>ガールスカウト青森県第10団</t>
  </si>
  <si>
    <t>とわだわくわく子育て応援隊</t>
  </si>
  <si>
    <t>新井田　祐子</t>
  </si>
  <si>
    <t>とわだグリーン・ツーリズム研究会</t>
  </si>
  <si>
    <t>034-0021</t>
  </si>
  <si>
    <t>51人</t>
    <rPh sb="2" eb="3">
      <t>ニン</t>
    </rPh>
    <phoneticPr fontId="13"/>
  </si>
  <si>
    <t>080-6003-6737</t>
  </si>
  <si>
    <t>岩間　祐子</t>
    <rPh sb="0" eb="1">
      <t>イワ</t>
    </rPh>
    <rPh sb="1" eb="2">
      <t>アイダ</t>
    </rPh>
    <rPh sb="3" eb="4">
      <t>ユウ</t>
    </rPh>
    <rPh sb="4" eb="5">
      <t>コ</t>
    </rPh>
    <phoneticPr fontId="13"/>
  </si>
  <si>
    <t>昭和51年</t>
    <rPh sb="0" eb="2">
      <t>ショウワ</t>
    </rPh>
    <rPh sb="4" eb="5">
      <t>ネン</t>
    </rPh>
    <phoneticPr fontId="13"/>
  </si>
  <si>
    <t>とくていひえいりかつどうほうじんおいらせさぽーとはうすけいのいえ</t>
  </si>
  <si>
    <t>23-5240</t>
  </si>
  <si>
    <t>市民交流プラザトワーレ、十和田市東コミュニティセンター</t>
    <rPh sb="0" eb="2">
      <t>シミン</t>
    </rPh>
    <rPh sb="2" eb="4">
      <t>コウリュウ</t>
    </rPh>
    <rPh sb="12" eb="16">
      <t>トワダシ</t>
    </rPh>
    <rPh sb="16" eb="17">
      <t>ヒガシ</t>
    </rPh>
    <phoneticPr fontId="13"/>
  </si>
  <si>
    <t>十和田点訳・朗読奉仕会</t>
  </si>
  <si>
    <t>lovecheean@yahoo.co.jp</t>
  </si>
  <si>
    <t>0176-22-6815</t>
  </si>
  <si>
    <t>小林　閣則</t>
  </si>
  <si>
    <t>034-0036</t>
  </si>
  <si>
    <t>年額　23,000円</t>
    <rPh sb="0" eb="2">
      <t>ネンガク</t>
    </rPh>
    <rPh sb="9" eb="10">
      <t>エン</t>
    </rPh>
    <phoneticPr fontId="13"/>
  </si>
  <si>
    <t>十和田湖自然ガイドクラブ</t>
  </si>
  <si>
    <t>在宅看護職ともしび会</t>
    <rPh sb="0" eb="5">
      <t>ｻﾞｲﾀｸｶﾝｺﾞｼｮｸ</t>
    </rPh>
    <rPh sb="9" eb="10">
      <t>ｶｲ</t>
    </rPh>
    <phoneticPr fontId="15" type="halfwidthKatakana"/>
  </si>
  <si>
    <t>とわだしちのへよんえいちくらぶ</t>
  </si>
  <si>
    <t>ピラティスとは深層の筋肉を鍛えるエクササイズです。リハビリから発展したエクササイズなので小さい子から高齢の方まで安全にできるのが特徴で、身体の歪みや筋肉を鍛えながらストレッチする事で、しなやかな筋肉作りができます。</t>
    <rPh sb="7" eb="9">
      <t>シンソウ</t>
    </rPh>
    <rPh sb="10" eb="12">
      <t>キンニク</t>
    </rPh>
    <rPh sb="13" eb="14">
      <t>キタ</t>
    </rPh>
    <rPh sb="31" eb="33">
      <t>ハッテン</t>
    </rPh>
    <rPh sb="44" eb="45">
      <t>チイ</t>
    </rPh>
    <rPh sb="47" eb="48">
      <t>コ</t>
    </rPh>
    <rPh sb="50" eb="52">
      <t>コウレイ</t>
    </rPh>
    <rPh sb="53" eb="54">
      <t>カタ</t>
    </rPh>
    <rPh sb="56" eb="58">
      <t>アンゼン</t>
    </rPh>
    <rPh sb="64" eb="66">
      <t>トクチョウ</t>
    </rPh>
    <rPh sb="68" eb="70">
      <t>カラダ</t>
    </rPh>
    <rPh sb="71" eb="72">
      <t>ユガ</t>
    </rPh>
    <rPh sb="74" eb="76">
      <t>キンニク</t>
    </rPh>
    <rPh sb="77" eb="78">
      <t>キタ</t>
    </rPh>
    <rPh sb="89" eb="90">
      <t>コト</t>
    </rPh>
    <rPh sb="97" eb="99">
      <t>キンニク</t>
    </rPh>
    <rPh sb="99" eb="100">
      <t>ツク</t>
    </rPh>
    <phoneticPr fontId="13"/>
  </si>
  <si>
    <t>かんちょうがいとおりのさくらをまもるかい</t>
  </si>
  <si>
    <t>十和田七戸4Hクラブ</t>
    <rPh sb="0" eb="3">
      <t>ﾄﾜﾀﾞ</t>
    </rPh>
    <rPh sb="3" eb="5">
      <t>ｼﾁﾉﾍ</t>
    </rPh>
    <phoneticPr fontId="15" type="halfwidthKatakana"/>
  </si>
  <si>
    <t>とわだすいじんかみなりだいこ</t>
  </si>
  <si>
    <t>十和田地区更生保護女性会</t>
    <rPh sb="0" eb="3">
      <t>トワダ</t>
    </rPh>
    <rPh sb="3" eb="5">
      <t>チク</t>
    </rPh>
    <rPh sb="5" eb="7">
      <t>コウセイ</t>
    </rPh>
    <rPh sb="7" eb="9">
      <t>ホゴ</t>
    </rPh>
    <rPh sb="9" eb="11">
      <t>ジョセイ</t>
    </rPh>
    <rPh sb="11" eb="12">
      <t>カイ</t>
    </rPh>
    <phoneticPr fontId="16"/>
  </si>
  <si>
    <t>官庁街通りのサクラを守る会</t>
    <rPh sb="0" eb="3">
      <t>カンチョウガイ</t>
    </rPh>
    <rPh sb="3" eb="4">
      <t>ドオ</t>
    </rPh>
    <rPh sb="10" eb="11">
      <t>マモ</t>
    </rPh>
    <rPh sb="12" eb="13">
      <t>カイ</t>
    </rPh>
    <phoneticPr fontId="14"/>
  </si>
  <si>
    <t>チーム　4Ｃ</t>
  </si>
  <si>
    <t>とわだしりつきたぞのしょうがっこうすいそうがくぶ</t>
  </si>
  <si>
    <t>「勉強の方法」がわからない子供たちに、勉強の進め方を無料で教えます。
特に、定期テストの前後に、地域の公民館などで無料のテスト対策学習会などを実施しています。</t>
    <rPh sb="1" eb="3">
      <t>ベンキョウ</t>
    </rPh>
    <rPh sb="4" eb="6">
      <t>ホウホウ</t>
    </rPh>
    <rPh sb="13" eb="15">
      <t>コドモ</t>
    </rPh>
    <rPh sb="19" eb="21">
      <t>ベンキョウ</t>
    </rPh>
    <rPh sb="22" eb="23">
      <t>スス</t>
    </rPh>
    <rPh sb="24" eb="25">
      <t>カタ</t>
    </rPh>
    <rPh sb="26" eb="28">
      <t>ムリョウ</t>
    </rPh>
    <rPh sb="29" eb="30">
      <t>オシ</t>
    </rPh>
    <rPh sb="35" eb="36">
      <t>トク</t>
    </rPh>
    <rPh sb="38" eb="40">
      <t>テイキ</t>
    </rPh>
    <rPh sb="44" eb="46">
      <t>ゼンゴ</t>
    </rPh>
    <rPh sb="48" eb="50">
      <t>チイキ</t>
    </rPh>
    <rPh sb="51" eb="54">
      <t>コウミンカン</t>
    </rPh>
    <rPh sb="57" eb="59">
      <t>ムリョウ</t>
    </rPh>
    <rPh sb="63" eb="65">
      <t>タイサク</t>
    </rPh>
    <rPh sb="65" eb="67">
      <t>ガクシュウ</t>
    </rPh>
    <rPh sb="67" eb="68">
      <t>カイ</t>
    </rPh>
    <rPh sb="71" eb="73">
      <t>ジッシ</t>
    </rPh>
    <phoneticPr fontId="2"/>
  </si>
  <si>
    <t>佐々木　基</t>
    <rPh sb="0" eb="3">
      <t>ｻｻｷ</t>
    </rPh>
    <rPh sb="4" eb="5">
      <t>ﾓﾄ</t>
    </rPh>
    <phoneticPr fontId="15" type="halfwidthKatakana"/>
  </si>
  <si>
    <t>小沢　秀司</t>
    <rPh sb="0" eb="2">
      <t>オザワ</t>
    </rPh>
    <rPh sb="3" eb="5">
      <t>シュウジ</t>
    </rPh>
    <phoneticPr fontId="13"/>
  </si>
  <si>
    <t>十和田市民生委員児童委員協議会</t>
    <rPh sb="0" eb="4">
      <t>トワダシ</t>
    </rPh>
    <rPh sb="4" eb="6">
      <t>ミンセイ</t>
    </rPh>
    <rPh sb="6" eb="8">
      <t>イイン</t>
    </rPh>
    <rPh sb="8" eb="10">
      <t>ジドウ</t>
    </rPh>
    <rPh sb="10" eb="12">
      <t>イイン</t>
    </rPh>
    <rPh sb="12" eb="15">
      <t>キョウギカイ</t>
    </rPh>
    <phoneticPr fontId="15"/>
  </si>
  <si>
    <t>十和田市西十二番町20-12</t>
    <rPh sb="0" eb="4">
      <t>トワダシ</t>
    </rPh>
    <rPh sb="4" eb="5">
      <t>ニシ</t>
    </rPh>
    <rPh sb="5" eb="7">
      <t>１２</t>
    </rPh>
    <rPh sb="7" eb="9">
      <t>バンチョウ</t>
    </rPh>
    <phoneticPr fontId="13"/>
  </si>
  <si>
    <t>sasakiseitaiin.com</t>
  </si>
  <si>
    <t>佐藤　万海</t>
    <rPh sb="0" eb="2">
      <t>サトウ</t>
    </rPh>
    <rPh sb="3" eb="4">
      <t>マン</t>
    </rPh>
    <rPh sb="4" eb="5">
      <t>ウミ</t>
    </rPh>
    <phoneticPr fontId="2"/>
  </si>
  <si>
    <t>年額　2,000円(個人)　10,000円(団体)</t>
    <rPh sb="0" eb="2">
      <t>ネンガク</t>
    </rPh>
    <rPh sb="4" eb="9">
      <t>000エン</t>
    </rPh>
    <rPh sb="10" eb="12">
      <t>コジン</t>
    </rPh>
    <rPh sb="16" eb="21">
      <t>000エン</t>
    </rPh>
    <rPh sb="22" eb="24">
      <t>ダンタイ</t>
    </rPh>
    <phoneticPr fontId="13"/>
  </si>
  <si>
    <t>ぼたにかるくらふときょうしつ　ぐりーん　ろーず</t>
  </si>
  <si>
    <t>十和田市東五番町８-８</t>
    <rPh sb="0" eb="4">
      <t>トワダシ</t>
    </rPh>
    <rPh sb="4" eb="5">
      <t>ヒガシ</t>
    </rPh>
    <rPh sb="5" eb="6">
      <t>５</t>
    </rPh>
    <rPh sb="6" eb="8">
      <t>バンチョウ</t>
    </rPh>
    <phoneticPr fontId="13"/>
  </si>
  <si>
    <t>伝統文化親子教室（文化庁事業）
※お花代800円（１回につき）</t>
    <rPh sb="0" eb="2">
      <t>デントウ</t>
    </rPh>
    <rPh sb="2" eb="4">
      <t>ブンカ</t>
    </rPh>
    <rPh sb="4" eb="6">
      <t>オヤコ</t>
    </rPh>
    <rPh sb="6" eb="8">
      <t>キョウシツ</t>
    </rPh>
    <rPh sb="9" eb="12">
      <t>ブンカチョウ</t>
    </rPh>
    <rPh sb="12" eb="14">
      <t>ジギョウ</t>
    </rPh>
    <rPh sb="18" eb="20">
      <t>ハナダイ</t>
    </rPh>
    <rPh sb="23" eb="24">
      <t>エン</t>
    </rPh>
    <rPh sb="26" eb="27">
      <t>カイ</t>
    </rPh>
    <phoneticPr fontId="2"/>
  </si>
  <si>
    <t>有馬　美千子</t>
    <rPh sb="0" eb="2">
      <t>アリマ</t>
    </rPh>
    <rPh sb="3" eb="4">
      <t>ビ</t>
    </rPh>
    <rPh sb="4" eb="6">
      <t>センコ</t>
    </rPh>
    <phoneticPr fontId="2"/>
  </si>
  <si>
    <t>十和田湖畔にて早朝ガイド散策
４月下旬～11月上旬　毎朝６：00～７：00
奥入瀬渓流ガイド
４月下旬～11月上旬</t>
    <rPh sb="0" eb="3">
      <t>トワダ</t>
    </rPh>
    <rPh sb="3" eb="5">
      <t>コハン</t>
    </rPh>
    <rPh sb="7" eb="9">
      <t>ソウチョウ</t>
    </rPh>
    <rPh sb="12" eb="14">
      <t>サンサク</t>
    </rPh>
    <rPh sb="16" eb="17">
      <t>ガツ</t>
    </rPh>
    <rPh sb="17" eb="19">
      <t>ゲジュン</t>
    </rPh>
    <rPh sb="22" eb="23">
      <t>ガツ</t>
    </rPh>
    <rPh sb="23" eb="25">
      <t>ジョウジュン</t>
    </rPh>
    <rPh sb="26" eb="28">
      <t>マイアサ</t>
    </rPh>
    <rPh sb="38" eb="41">
      <t>オイラセ</t>
    </rPh>
    <rPh sb="41" eb="43">
      <t>ケイリュウ</t>
    </rPh>
    <rPh sb="48" eb="49">
      <t>ガツ</t>
    </rPh>
    <rPh sb="49" eb="51">
      <t>ゲジュン</t>
    </rPh>
    <rPh sb="54" eb="55">
      <t>ガツ</t>
    </rPh>
    <rPh sb="55" eb="57">
      <t>ジョウジュン</t>
    </rPh>
    <phoneticPr fontId="13"/>
  </si>
  <si>
    <t>４Hクラブ担当</t>
    <rPh sb="5" eb="7">
      <t>タントウ</t>
    </rPh>
    <phoneticPr fontId="13"/>
  </si>
  <si>
    <t>十和田市、七戸町等に住む農村青少年が連携して、プロジェクト活動、社会貢献活動、マルシェ等での販売研修、資質向上に向けた研修等</t>
    <rPh sb="0" eb="4">
      <t>トワダシ</t>
    </rPh>
    <rPh sb="5" eb="7">
      <t>シチノヘ</t>
    </rPh>
    <rPh sb="7" eb="8">
      <t>マチ</t>
    </rPh>
    <rPh sb="8" eb="9">
      <t>トウ</t>
    </rPh>
    <rPh sb="10" eb="11">
      <t>ス</t>
    </rPh>
    <rPh sb="12" eb="14">
      <t>ノウソン</t>
    </rPh>
    <rPh sb="14" eb="17">
      <t>セイショウネン</t>
    </rPh>
    <rPh sb="18" eb="20">
      <t>レンケイ</t>
    </rPh>
    <rPh sb="29" eb="31">
      <t>カツドウ</t>
    </rPh>
    <rPh sb="32" eb="34">
      <t>シャカイ</t>
    </rPh>
    <rPh sb="34" eb="36">
      <t>コウケン</t>
    </rPh>
    <rPh sb="36" eb="38">
      <t>カツドウ</t>
    </rPh>
    <rPh sb="43" eb="44">
      <t>トウ</t>
    </rPh>
    <rPh sb="46" eb="48">
      <t>ハンバイ</t>
    </rPh>
    <rPh sb="48" eb="50">
      <t>ケンシュウ</t>
    </rPh>
    <rPh sb="51" eb="53">
      <t>シシツ</t>
    </rPh>
    <rPh sb="53" eb="55">
      <t>コウジョウ</t>
    </rPh>
    <rPh sb="56" eb="57">
      <t>ム</t>
    </rPh>
    <rPh sb="59" eb="61">
      <t>ケンシュウ</t>
    </rPh>
    <rPh sb="61" eb="62">
      <t>トウ</t>
    </rPh>
    <phoneticPr fontId="13"/>
  </si>
  <si>
    <t>１．官庁街通りの桜、樹木の観察
２．樹木、特に桜についての研修
３．官庁街の通り桜の健康、樹勢回復、また育成するための保護活動。</t>
    <rPh sb="2" eb="5">
      <t>カンチョウガイ</t>
    </rPh>
    <rPh sb="5" eb="6">
      <t>ドオ</t>
    </rPh>
    <rPh sb="8" eb="9">
      <t>サクラ</t>
    </rPh>
    <rPh sb="10" eb="12">
      <t>キキ</t>
    </rPh>
    <rPh sb="13" eb="15">
      <t>カンサツ</t>
    </rPh>
    <rPh sb="18" eb="20">
      <t>キキ</t>
    </rPh>
    <rPh sb="21" eb="22">
      <t>トク</t>
    </rPh>
    <rPh sb="23" eb="24">
      <t>サクラ</t>
    </rPh>
    <rPh sb="29" eb="31">
      <t>ケンシュウ</t>
    </rPh>
    <rPh sb="34" eb="37">
      <t>カンチョウガイ</t>
    </rPh>
    <rPh sb="38" eb="39">
      <t>トオ</t>
    </rPh>
    <rPh sb="40" eb="41">
      <t>サクラ</t>
    </rPh>
    <rPh sb="42" eb="44">
      <t>ケンコウ</t>
    </rPh>
    <rPh sb="45" eb="46">
      <t>キ</t>
    </rPh>
    <rPh sb="46" eb="47">
      <t>セイ</t>
    </rPh>
    <rPh sb="47" eb="49">
      <t>カイフク</t>
    </rPh>
    <rPh sb="52" eb="54">
      <t>イクセイ</t>
    </rPh>
    <rPh sb="59" eb="61">
      <t>ホゴ</t>
    </rPh>
    <rPh sb="61" eb="63">
      <t>カツドウ</t>
    </rPh>
    <phoneticPr fontId="13"/>
  </si>
  <si>
    <t>年額　1,000円</t>
    <rPh sb="0" eb="2">
      <t>ネンガク</t>
    </rPh>
    <rPh sb="8" eb="9">
      <t>エン</t>
    </rPh>
    <phoneticPr fontId="13"/>
  </si>
  <si>
    <t>令和3年</t>
    <rPh sb="0" eb="2">
      <t>レイワ</t>
    </rPh>
    <rPh sb="3" eb="4">
      <t>ネン</t>
    </rPh>
    <phoneticPr fontId="13"/>
  </si>
  <si>
    <t>平成15年</t>
    <rPh sb="0" eb="2">
      <t>ヘイセイ</t>
    </rPh>
    <rPh sb="4" eb="5">
      <t>ネン</t>
    </rPh>
    <phoneticPr fontId="13"/>
  </si>
  <si>
    <t>十和田市西十四番町19番13号</t>
    <rPh sb="0" eb="4">
      <t>トワダシ</t>
    </rPh>
    <rPh sb="4" eb="5">
      <t>ニシ</t>
    </rPh>
    <rPh sb="5" eb="7">
      <t>１４</t>
    </rPh>
    <rPh sb="7" eb="9">
      <t>バンチョウ</t>
    </rPh>
    <rPh sb="11" eb="12">
      <t>バン</t>
    </rPh>
    <rPh sb="14" eb="15">
      <t>ゴウ</t>
    </rPh>
    <phoneticPr fontId="13"/>
  </si>
  <si>
    <t>https://towada-chouren.com/</t>
  </si>
  <si>
    <t>フラワーアレジメント(生花、プリザーブドフラワー等)</t>
    <rPh sb="11" eb="13">
      <t>イケバナ</t>
    </rPh>
    <rPh sb="24" eb="25">
      <t>トウ</t>
    </rPh>
    <phoneticPr fontId="13"/>
  </si>
  <si>
    <t>こーらすしき</t>
  </si>
  <si>
    <t>けいちょうさろんとわだ</t>
  </si>
  <si>
    <t>034-0004</t>
  </si>
  <si>
    <t>七戸町字森ノ上50-１</t>
    <rPh sb="0" eb="3">
      <t>シチノヘマチ</t>
    </rPh>
    <rPh sb="3" eb="4">
      <t>アザ</t>
    </rPh>
    <rPh sb="4" eb="5">
      <t>モリ</t>
    </rPh>
    <rPh sb="6" eb="7">
      <t>ウエ</t>
    </rPh>
    <phoneticPr fontId="13"/>
  </si>
  <si>
    <t>渡　純司</t>
    <rPh sb="0" eb="1">
      <t>ワタリ</t>
    </rPh>
    <rPh sb="2" eb="3">
      <t>ジュン</t>
    </rPh>
    <rPh sb="3" eb="4">
      <t>ツカサ</t>
    </rPh>
    <phoneticPr fontId="2"/>
  </si>
  <si>
    <t>72-2314</t>
  </si>
  <si>
    <t>昭和56年</t>
    <rPh sb="0" eb="2">
      <t>ショウワ</t>
    </rPh>
    <rPh sb="4" eb="5">
      <t>ネン</t>
    </rPh>
    <phoneticPr fontId="13"/>
  </si>
  <si>
    <t>こーるあぜりあ</t>
  </si>
  <si>
    <t>松橋　泰彰</t>
    <rPh sb="0" eb="2">
      <t>マツハシ</t>
    </rPh>
    <rPh sb="3" eb="4">
      <t>ヤス</t>
    </rPh>
    <rPh sb="4" eb="5">
      <t>アキ</t>
    </rPh>
    <phoneticPr fontId="13"/>
  </si>
  <si>
    <t>コーラス四季</t>
  </si>
  <si>
    <t>平成30年</t>
    <rPh sb="0" eb="2">
      <t>ヘイセイ</t>
    </rPh>
    <rPh sb="4" eb="5">
      <t>ネン</t>
    </rPh>
    <phoneticPr fontId="2"/>
  </si>
  <si>
    <t>コールアゼリア</t>
  </si>
  <si>
    <t>成田　靖子</t>
  </si>
  <si>
    <t>44名</t>
    <rPh sb="2" eb="3">
      <t>メイ</t>
    </rPh>
    <phoneticPr fontId="13"/>
  </si>
  <si>
    <t>石沢　由起子</t>
    <rPh sb="0" eb="2">
      <t>イシサワ</t>
    </rPh>
    <rPh sb="3" eb="4">
      <t>ヨシ</t>
    </rPh>
    <rPh sb="4" eb="5">
      <t>オ</t>
    </rPh>
    <rPh sb="5" eb="6">
      <t>コ</t>
    </rPh>
    <phoneticPr fontId="2"/>
  </si>
  <si>
    <t>https://inbound-towada.jp</t>
  </si>
  <si>
    <t>0176-27-2686</t>
  </si>
  <si>
    <t>昭和49年</t>
    <rPh sb="0" eb="2">
      <t>ショウワ</t>
    </rPh>
    <rPh sb="4" eb="5">
      <t>ネン</t>
    </rPh>
    <phoneticPr fontId="13"/>
  </si>
  <si>
    <t>平成23年</t>
    <rPh sb="0" eb="2">
      <t>ヘイセイ</t>
    </rPh>
    <rPh sb="4" eb="5">
      <t>ネン</t>
    </rPh>
    <phoneticPr fontId="13"/>
  </si>
  <si>
    <t>十和田市パークゴルフ協会</t>
    <rPh sb="0" eb="3">
      <t>トワダ</t>
    </rPh>
    <rPh sb="3" eb="4">
      <t>シ</t>
    </rPh>
    <rPh sb="10" eb="12">
      <t>キョウカイ</t>
    </rPh>
    <phoneticPr fontId="2"/>
  </si>
  <si>
    <t>034-0034</t>
  </si>
  <si>
    <t>上十三全域</t>
    <rPh sb="0" eb="1">
      <t>カミ</t>
    </rPh>
    <rPh sb="1" eb="2">
      <t>ツナシ</t>
    </rPh>
    <rPh sb="2" eb="3">
      <t>３</t>
    </rPh>
    <rPh sb="3" eb="5">
      <t>ゼンイキ</t>
    </rPh>
    <phoneticPr fontId="13"/>
  </si>
  <si>
    <t>昭和</t>
    <rPh sb="0" eb="2">
      <t>ショウワ</t>
    </rPh>
    <phoneticPr fontId="13"/>
  </si>
  <si>
    <t>十和田市交通安全母の会　事務局</t>
    <rPh sb="0" eb="4">
      <t>トワダシ</t>
    </rPh>
    <rPh sb="4" eb="6">
      <t>コウツウ</t>
    </rPh>
    <rPh sb="6" eb="8">
      <t>アンゼン</t>
    </rPh>
    <rPh sb="8" eb="9">
      <t>ハハ</t>
    </rPh>
    <rPh sb="10" eb="11">
      <t>カイ</t>
    </rPh>
    <rPh sb="12" eb="14">
      <t>ジム</t>
    </rPh>
    <rPh sb="14" eb="15">
      <t>キョク</t>
    </rPh>
    <phoneticPr fontId="13"/>
  </si>
  <si>
    <t>https://kamikitasansukataｒ.wixsite.com/kamikitakatarukai</t>
  </si>
  <si>
    <t>１．週６日の対局
２．年３回の大会
３．初心者の指導・育成</t>
    <rPh sb="2" eb="3">
      <t>シュウ</t>
    </rPh>
    <rPh sb="4" eb="5">
      <t>ニチ</t>
    </rPh>
    <rPh sb="6" eb="8">
      <t>タイキョク</t>
    </rPh>
    <rPh sb="11" eb="12">
      <t>ネン</t>
    </rPh>
    <rPh sb="13" eb="14">
      <t>カイ</t>
    </rPh>
    <rPh sb="15" eb="17">
      <t>タイカイ</t>
    </rPh>
    <rPh sb="20" eb="23">
      <t>ショシンシャ</t>
    </rPh>
    <rPh sb="24" eb="26">
      <t>シドウ</t>
    </rPh>
    <rPh sb="27" eb="29">
      <t>イクセイ</t>
    </rPh>
    <phoneticPr fontId="13"/>
  </si>
  <si>
    <t>青森ＳＣＤ・ＭＳＡ友の会　上十三支部</t>
  </si>
  <si>
    <t>十和田市西十三番町41番27号</t>
    <rPh sb="0" eb="4">
      <t>トワダシ</t>
    </rPh>
    <rPh sb="4" eb="5">
      <t>ニシ</t>
    </rPh>
    <rPh sb="5" eb="7">
      <t>１３</t>
    </rPh>
    <rPh sb="7" eb="9">
      <t>バンチョウ</t>
    </rPh>
    <rPh sb="11" eb="12">
      <t>バン</t>
    </rPh>
    <rPh sb="14" eb="15">
      <t>ゴウ</t>
    </rPh>
    <phoneticPr fontId="13"/>
  </si>
  <si>
    <t>マギーヨガ</t>
  </si>
  <si>
    <t>0176-22-2651</t>
  </si>
  <si>
    <t>脊髄小脳変性症及び多系統萎縮症の患者及びその家族</t>
    <rPh sb="0" eb="2">
      <t>セキズイ</t>
    </rPh>
    <rPh sb="2" eb="4">
      <t>ショウノウ</t>
    </rPh>
    <rPh sb="4" eb="6">
      <t>ヘンセイ</t>
    </rPh>
    <rPh sb="6" eb="7">
      <t>ショウ</t>
    </rPh>
    <rPh sb="7" eb="8">
      <t>オヨ</t>
    </rPh>
    <rPh sb="9" eb="10">
      <t>タ</t>
    </rPh>
    <rPh sb="10" eb="12">
      <t>ケイトウ</t>
    </rPh>
    <rPh sb="12" eb="14">
      <t>イシュク</t>
    </rPh>
    <rPh sb="14" eb="15">
      <t>ショウ</t>
    </rPh>
    <rPh sb="16" eb="18">
      <t>カンジャ</t>
    </rPh>
    <rPh sb="18" eb="19">
      <t>オヨ</t>
    </rPh>
    <rPh sb="22" eb="24">
      <t>カゾク</t>
    </rPh>
    <phoneticPr fontId="13"/>
  </si>
  <si>
    <t>民生委員児童委員の委嘱(厚生労働大臣)</t>
    <rPh sb="0" eb="2">
      <t>ミンセイ</t>
    </rPh>
    <rPh sb="2" eb="4">
      <t>イイン</t>
    </rPh>
    <rPh sb="4" eb="6">
      <t>ジドウ</t>
    </rPh>
    <rPh sb="6" eb="8">
      <t>イイン</t>
    </rPh>
    <rPh sb="9" eb="11">
      <t>イショク</t>
    </rPh>
    <rPh sb="12" eb="14">
      <t>コウセイ</t>
    </rPh>
    <rPh sb="14" eb="16">
      <t>ロウドウ</t>
    </rPh>
    <rPh sb="16" eb="18">
      <t>ダイジン</t>
    </rPh>
    <phoneticPr fontId="13"/>
  </si>
  <si>
    <t>この会は、十和田市及び周辺に住み、会の趣旨に賛同し、合唱を愛する女性で組織します。
①合唱の練習及び発表
②会員相互の親睦
③その他、本会の目的達成に必要な活動</t>
    <rPh sb="2" eb="3">
      <t>カイ</t>
    </rPh>
    <rPh sb="5" eb="9">
      <t>トワダシ</t>
    </rPh>
    <rPh sb="9" eb="10">
      <t>オヨ</t>
    </rPh>
    <rPh sb="11" eb="13">
      <t>シュウヘン</t>
    </rPh>
    <rPh sb="14" eb="15">
      <t>ス</t>
    </rPh>
    <rPh sb="17" eb="18">
      <t>カイ</t>
    </rPh>
    <rPh sb="19" eb="21">
      <t>シュシ</t>
    </rPh>
    <rPh sb="22" eb="24">
      <t>サンドウ</t>
    </rPh>
    <rPh sb="26" eb="28">
      <t>ガッショウ</t>
    </rPh>
    <rPh sb="29" eb="30">
      <t>アイ</t>
    </rPh>
    <rPh sb="32" eb="34">
      <t>ジョセイ</t>
    </rPh>
    <rPh sb="35" eb="37">
      <t>ソシキ</t>
    </rPh>
    <rPh sb="43" eb="45">
      <t>ガッショウ</t>
    </rPh>
    <rPh sb="46" eb="48">
      <t>レンシュウ</t>
    </rPh>
    <rPh sb="48" eb="49">
      <t>オヨ</t>
    </rPh>
    <rPh sb="50" eb="52">
      <t>ハッピョウ</t>
    </rPh>
    <rPh sb="54" eb="56">
      <t>カイイン</t>
    </rPh>
    <rPh sb="56" eb="58">
      <t>ソウゴ</t>
    </rPh>
    <rPh sb="59" eb="61">
      <t>シンボク</t>
    </rPh>
    <rPh sb="65" eb="66">
      <t>タ</t>
    </rPh>
    <rPh sb="67" eb="69">
      <t>ホンカイ</t>
    </rPh>
    <rPh sb="70" eb="72">
      <t>モクテキ</t>
    </rPh>
    <rPh sb="72" eb="74">
      <t>タッセイ</t>
    </rPh>
    <rPh sb="75" eb="77">
      <t>ヒツヨウ</t>
    </rPh>
    <rPh sb="78" eb="80">
      <t>カツドウ</t>
    </rPh>
    <phoneticPr fontId="13"/>
  </si>
  <si>
    <t>十和田市西二十一番町38-18-20</t>
    <rPh sb="0" eb="4">
      <t>トワダシ</t>
    </rPh>
    <rPh sb="4" eb="5">
      <t>ニシ</t>
    </rPh>
    <rPh sb="5" eb="8">
      <t>２１</t>
    </rPh>
    <rPh sb="8" eb="10">
      <t>バンチョウ</t>
    </rPh>
    <phoneticPr fontId="13"/>
  </si>
  <si>
    <t>コーラス活動
社会教育関係団体として、その目的達成の為</t>
    <rPh sb="4" eb="6">
      <t>カツドウ</t>
    </rPh>
    <rPh sb="7" eb="9">
      <t>シャカイ</t>
    </rPh>
    <rPh sb="9" eb="11">
      <t>キョウイク</t>
    </rPh>
    <rPh sb="11" eb="13">
      <t>カンケイ</t>
    </rPh>
    <rPh sb="13" eb="15">
      <t>ダンタイ</t>
    </rPh>
    <rPh sb="21" eb="23">
      <t>モクテキ</t>
    </rPh>
    <rPh sb="23" eb="25">
      <t>タッセイ</t>
    </rPh>
    <rPh sb="26" eb="27">
      <t>タメ</t>
    </rPh>
    <phoneticPr fontId="13"/>
  </si>
  <si>
    <t>木村　則子</t>
  </si>
  <si>
    <t>十和田市内、市民交流プラザ</t>
    <rPh sb="0" eb="5">
      <t>トワダシナイ</t>
    </rPh>
    <rPh sb="6" eb="8">
      <t>シミン</t>
    </rPh>
    <rPh sb="8" eb="10">
      <t>コウリュウ</t>
    </rPh>
    <phoneticPr fontId="13"/>
  </si>
  <si>
    <t>十和田市大字奥瀬字小沢口116-３</t>
    <rPh sb="0" eb="4">
      <t>トワダシ</t>
    </rPh>
    <rPh sb="4" eb="6">
      <t>オオアザ</t>
    </rPh>
    <rPh sb="6" eb="8">
      <t>オクセ</t>
    </rPh>
    <rPh sb="8" eb="9">
      <t>アザ</t>
    </rPh>
    <rPh sb="9" eb="11">
      <t>オザワ</t>
    </rPh>
    <rPh sb="11" eb="12">
      <t>クチ</t>
    </rPh>
    <phoneticPr fontId="13"/>
  </si>
  <si>
    <t>月額　2,700円</t>
    <rPh sb="0" eb="2">
      <t>ゲツガク</t>
    </rPh>
    <rPh sb="8" eb="9">
      <t>エン</t>
    </rPh>
    <phoneticPr fontId="13"/>
  </si>
  <si>
    <t>まーぶるおやのかい</t>
  </si>
  <si>
    <t>info@hapitano.jp</t>
  </si>
  <si>
    <t>kyoi-0201@city-towada-school.jp</t>
  </si>
  <si>
    <t>一本松　きよ</t>
    <rPh sb="0" eb="3">
      <t>イッポンマツ</t>
    </rPh>
    <phoneticPr fontId="13"/>
  </si>
  <si>
    <t>昭和60年</t>
    <rPh sb="0" eb="2">
      <t>ショウワ</t>
    </rPh>
    <rPh sb="4" eb="5">
      <t>ネン</t>
    </rPh>
    <phoneticPr fontId="13"/>
  </si>
  <si>
    <t>豊川　光子</t>
    <rPh sb="0" eb="2">
      <t>トヨカワ</t>
    </rPh>
    <rPh sb="3" eb="5">
      <t>ミツコ</t>
    </rPh>
    <phoneticPr fontId="13"/>
  </si>
  <si>
    <t>0176-72-2511</t>
  </si>
  <si>
    <t>14人、他指揮者、伴奏の講師２人</t>
    <rPh sb="2" eb="3">
      <t>ニン</t>
    </rPh>
    <rPh sb="4" eb="5">
      <t>ホカ</t>
    </rPh>
    <rPh sb="5" eb="8">
      <t>シキシャ</t>
    </rPh>
    <rPh sb="9" eb="11">
      <t>バンソウ</t>
    </rPh>
    <rPh sb="12" eb="14">
      <t>コウシ</t>
    </rPh>
    <rPh sb="15" eb="16">
      <t>リ</t>
    </rPh>
    <phoneticPr fontId="13"/>
  </si>
  <si>
    <t>0176-25-6885</t>
  </si>
  <si>
    <t>0176-22-1519</t>
  </si>
  <si>
    <t>19人</t>
    <rPh sb="2" eb="3">
      <t>ニン</t>
    </rPh>
    <phoneticPr fontId="13"/>
  </si>
  <si>
    <t>小笠原　光夫</t>
    <rPh sb="0" eb="3">
      <t>オガサワラ</t>
    </rPh>
    <rPh sb="4" eb="5">
      <t>ヒカリ</t>
    </rPh>
    <rPh sb="5" eb="6">
      <t>オット</t>
    </rPh>
    <phoneticPr fontId="2"/>
  </si>
  <si>
    <t>stage.npo@purple.plala.or.jp</t>
  </si>
  <si>
    <t>こころの広場“ルピナス”</t>
    <rPh sb="4" eb="6">
      <t>ヒロバ</t>
    </rPh>
    <phoneticPr fontId="14"/>
  </si>
  <si>
    <t>本団体は、障がいの有る児・者の方などの、音楽療法を主体にした、ソロやグループでの発表や交流をする団体です。本部は弘前に有り、十和田は会員数が少なく開催が少ないですが、数年に何度か、発表や交流会、弘前で勉強会などにも行っています。障がいの有る方の社会参加や理解を広める為の活動をしています。</t>
    <rPh sb="0" eb="1">
      <t>ホン</t>
    </rPh>
    <rPh sb="1" eb="3">
      <t>ダンタイ</t>
    </rPh>
    <rPh sb="5" eb="6">
      <t>ショウ</t>
    </rPh>
    <rPh sb="9" eb="10">
      <t>ア</t>
    </rPh>
    <rPh sb="11" eb="12">
      <t>ジ</t>
    </rPh>
    <rPh sb="13" eb="14">
      <t>モノ</t>
    </rPh>
    <rPh sb="15" eb="16">
      <t>カタ</t>
    </rPh>
    <rPh sb="20" eb="22">
      <t>オンガク</t>
    </rPh>
    <rPh sb="22" eb="24">
      <t>リョウホウ</t>
    </rPh>
    <rPh sb="25" eb="27">
      <t>シュタイ</t>
    </rPh>
    <rPh sb="40" eb="42">
      <t>ハッピョウ</t>
    </rPh>
    <rPh sb="43" eb="45">
      <t>コウリュウ</t>
    </rPh>
    <rPh sb="48" eb="50">
      <t>ダンタイ</t>
    </rPh>
    <rPh sb="53" eb="55">
      <t>ホンブ</t>
    </rPh>
    <rPh sb="56" eb="58">
      <t>ヒロサキ</t>
    </rPh>
    <rPh sb="59" eb="60">
      <t>ア</t>
    </rPh>
    <rPh sb="62" eb="65">
      <t>トワダ</t>
    </rPh>
    <rPh sb="66" eb="69">
      <t>カイインスウ</t>
    </rPh>
    <rPh sb="70" eb="71">
      <t>スク</t>
    </rPh>
    <rPh sb="73" eb="75">
      <t>カイサイ</t>
    </rPh>
    <rPh sb="76" eb="77">
      <t>スク</t>
    </rPh>
    <rPh sb="83" eb="85">
      <t>スウネン</t>
    </rPh>
    <rPh sb="86" eb="88">
      <t>ナンド</t>
    </rPh>
    <rPh sb="90" eb="92">
      <t>ハッピョウ</t>
    </rPh>
    <rPh sb="93" eb="96">
      <t>コウリュウカイ</t>
    </rPh>
    <rPh sb="97" eb="99">
      <t>ヒロサキ</t>
    </rPh>
    <rPh sb="100" eb="103">
      <t>ベンキョウカイ</t>
    </rPh>
    <rPh sb="107" eb="108">
      <t>イ</t>
    </rPh>
    <rPh sb="114" eb="115">
      <t>ショウ</t>
    </rPh>
    <rPh sb="118" eb="119">
      <t>ア</t>
    </rPh>
    <rPh sb="120" eb="121">
      <t>カタ</t>
    </rPh>
    <rPh sb="122" eb="124">
      <t>シャカイ</t>
    </rPh>
    <rPh sb="124" eb="126">
      <t>サンカ</t>
    </rPh>
    <rPh sb="127" eb="129">
      <t>リカイ</t>
    </rPh>
    <rPh sb="130" eb="131">
      <t>ヒロ</t>
    </rPh>
    <rPh sb="133" eb="134">
      <t>タメ</t>
    </rPh>
    <rPh sb="135" eb="137">
      <t>カツドウ</t>
    </rPh>
    <phoneticPr fontId="13"/>
  </si>
  <si>
    <t>ボランティアグループ「こころの会」</t>
    <rPh sb="15" eb="16">
      <t>ｶｲ</t>
    </rPh>
    <phoneticPr fontId="15" type="halfwidthKatakana"/>
  </si>
  <si>
    <t>田中　砦子</t>
    <rPh sb="0" eb="1">
      <t>タ</t>
    </rPh>
    <rPh sb="1" eb="2">
      <t>ナカ</t>
    </rPh>
    <rPh sb="3" eb="4">
      <t>トリデ</t>
    </rPh>
    <rPh sb="4" eb="5">
      <t>コ</t>
    </rPh>
    <phoneticPr fontId="14"/>
  </si>
  <si>
    <t>29人</t>
    <rPh sb="2" eb="3">
      <t>ニン</t>
    </rPh>
    <phoneticPr fontId="13"/>
  </si>
  <si>
    <t>034-0086</t>
  </si>
  <si>
    <t>・社交ダンスのレッスン
・ダンスパーティーの開催</t>
    <rPh sb="1" eb="3">
      <t>シャコウ</t>
    </rPh>
    <rPh sb="22" eb="24">
      <t>カイサイ</t>
    </rPh>
    <phoneticPr fontId="13"/>
  </si>
  <si>
    <t>spa98vz9@air.ocn.ne.jp</t>
  </si>
  <si>
    <t>市民交流プラザ「トワーレ」</t>
    <rPh sb="0" eb="4">
      <t>シミンコウリュウ</t>
    </rPh>
    <phoneticPr fontId="13"/>
  </si>
  <si>
    <t>悩みを抱えている人、お話をしたい方々など、一般市民でも誰もが利用できる話をすることで！気持ちが楽になれるように傾聴することを行うことでこころの健康支援を行っています。(個別相談、交流相談)
※開催日：毎月第２・４の土・日曜日、午前９：30～15：00うち相談時間は10～12時
※こころの健康づくり、傾聴に関する研修に参加する
※こころの健康づくり及び自殺予防の普及と啓発を図る
※こころの広場“ルピナス”傾聴サロンの周知を図る等</t>
    <rPh sb="0" eb="1">
      <t>ナヤ</t>
    </rPh>
    <rPh sb="3" eb="4">
      <t>カカ</t>
    </rPh>
    <rPh sb="8" eb="9">
      <t>ヒト</t>
    </rPh>
    <rPh sb="11" eb="12">
      <t>ハナシ</t>
    </rPh>
    <rPh sb="16" eb="18">
      <t>カタガタ</t>
    </rPh>
    <rPh sb="21" eb="23">
      <t>イッパン</t>
    </rPh>
    <rPh sb="23" eb="25">
      <t>シミン</t>
    </rPh>
    <rPh sb="27" eb="28">
      <t>ダレ</t>
    </rPh>
    <rPh sb="30" eb="32">
      <t>リヨウ</t>
    </rPh>
    <rPh sb="35" eb="36">
      <t>ハナシ</t>
    </rPh>
    <rPh sb="43" eb="45">
      <t>キモ</t>
    </rPh>
    <rPh sb="47" eb="48">
      <t>ラク</t>
    </rPh>
    <rPh sb="55" eb="57">
      <t>ケイチョウ</t>
    </rPh>
    <rPh sb="62" eb="63">
      <t>オコナ</t>
    </rPh>
    <rPh sb="71" eb="73">
      <t>ケンコウ</t>
    </rPh>
    <rPh sb="73" eb="75">
      <t>シエン</t>
    </rPh>
    <rPh sb="76" eb="77">
      <t>オコナ</t>
    </rPh>
    <rPh sb="84" eb="86">
      <t>コベツ</t>
    </rPh>
    <rPh sb="86" eb="88">
      <t>ソウダン</t>
    </rPh>
    <rPh sb="89" eb="91">
      <t>コウリュウ</t>
    </rPh>
    <rPh sb="91" eb="93">
      <t>ソウダン</t>
    </rPh>
    <rPh sb="96" eb="99">
      <t>カイサイビ</t>
    </rPh>
    <rPh sb="100" eb="102">
      <t>マイツキ</t>
    </rPh>
    <rPh sb="102" eb="103">
      <t>ダイ</t>
    </rPh>
    <rPh sb="144" eb="146">
      <t>ケンコウ</t>
    </rPh>
    <rPh sb="150" eb="152">
      <t>ケイチョウ</t>
    </rPh>
    <rPh sb="153" eb="154">
      <t>カン</t>
    </rPh>
    <rPh sb="156" eb="158">
      <t>ケンシュウ</t>
    </rPh>
    <rPh sb="159" eb="161">
      <t>サンカ</t>
    </rPh>
    <rPh sb="169" eb="171">
      <t>ケンコウ</t>
    </rPh>
    <rPh sb="174" eb="175">
      <t>オヨ</t>
    </rPh>
    <rPh sb="176" eb="178">
      <t>ジサツ</t>
    </rPh>
    <rPh sb="178" eb="180">
      <t>ヨボウ</t>
    </rPh>
    <rPh sb="181" eb="183">
      <t>フキュウ</t>
    </rPh>
    <rPh sb="184" eb="186">
      <t>ケイハツ</t>
    </rPh>
    <rPh sb="187" eb="188">
      <t>ハカ</t>
    </rPh>
    <rPh sb="195" eb="197">
      <t>ヒロバ</t>
    </rPh>
    <rPh sb="203" eb="205">
      <t>ケイチョウ</t>
    </rPh>
    <rPh sb="209" eb="211">
      <t>シュウチ</t>
    </rPh>
    <rPh sb="212" eb="213">
      <t>ハカ</t>
    </rPh>
    <rPh sb="214" eb="215">
      <t>トウ</t>
    </rPh>
    <phoneticPr fontId="13"/>
  </si>
  <si>
    <t>十和田市、市民交流プラザ「トワーレ」多目的研修室</t>
    <rPh sb="0" eb="4">
      <t>トワダシ</t>
    </rPh>
    <rPh sb="5" eb="7">
      <t>シミン</t>
    </rPh>
    <rPh sb="7" eb="9">
      <t>コウリュウ</t>
    </rPh>
    <rPh sb="18" eb="21">
      <t>タモクテキ</t>
    </rPh>
    <rPh sb="21" eb="24">
      <t>ケンシュウシツ</t>
    </rPh>
    <phoneticPr fontId="13"/>
  </si>
  <si>
    <t>十和田市内コミュニティセンター</t>
    <rPh sb="0" eb="4">
      <t>トワダシ</t>
    </rPh>
    <rPh sb="4" eb="5">
      <t>ナイ</t>
    </rPh>
    <phoneticPr fontId="13"/>
  </si>
  <si>
    <t>45人</t>
    <rPh sb="2" eb="3">
      <t>ニン</t>
    </rPh>
    <phoneticPr fontId="2"/>
  </si>
  <si>
    <t>東コミュニティセンター</t>
    <rPh sb="0" eb="1">
      <t>ヒガシ</t>
    </rPh>
    <phoneticPr fontId="2"/>
  </si>
  <si>
    <t>田島　一史</t>
    <rPh sb="0" eb="2">
      <t>タシマ</t>
    </rPh>
    <rPh sb="3" eb="5">
      <t>カズシ</t>
    </rPh>
    <phoneticPr fontId="2"/>
  </si>
  <si>
    <t>こころの健康づくりや傾聴に関するボランティア講座等を受講したもの</t>
    <rPh sb="4" eb="6">
      <t>ケンコウ</t>
    </rPh>
    <rPh sb="10" eb="12">
      <t>ケイチョウ</t>
    </rPh>
    <rPh sb="13" eb="14">
      <t>カン</t>
    </rPh>
    <rPh sb="22" eb="24">
      <t>コウザ</t>
    </rPh>
    <rPh sb="24" eb="25">
      <t>トウ</t>
    </rPh>
    <rPh sb="26" eb="28">
      <t>ジュコウ</t>
    </rPh>
    <phoneticPr fontId="13"/>
  </si>
  <si>
    <t>平成22年</t>
    <rPh sb="0" eb="2">
      <t>ヘイセイ</t>
    </rPh>
    <rPh sb="4" eb="5">
      <t>ネン</t>
    </rPh>
    <phoneticPr fontId="13"/>
  </si>
  <si>
    <t>雪像作り(駒っこらんど)への協力
依頼されれば何でもボランティアしたいと活動しています。</t>
    <rPh sb="0" eb="2">
      <t>セツゾウ</t>
    </rPh>
    <rPh sb="2" eb="3">
      <t>ヅク</t>
    </rPh>
    <rPh sb="5" eb="6">
      <t>コマ</t>
    </rPh>
    <rPh sb="14" eb="16">
      <t>キョウリョク</t>
    </rPh>
    <rPh sb="17" eb="19">
      <t>イライ</t>
    </rPh>
    <rPh sb="23" eb="24">
      <t>ナン</t>
    </rPh>
    <rPh sb="36" eb="38">
      <t>カツドウ</t>
    </rPh>
    <phoneticPr fontId="13"/>
  </si>
  <si>
    <t>toyokawa16243@yahoo.co.jp</t>
  </si>
  <si>
    <t>３人</t>
    <rPh sb="1" eb="2">
      <t>ニン</t>
    </rPh>
    <phoneticPr fontId="13"/>
  </si>
  <si>
    <t>14人</t>
    <rPh sb="2" eb="3">
      <t>ニン</t>
    </rPh>
    <phoneticPr fontId="13"/>
  </si>
  <si>
    <t>竹ヶ原　妙子</t>
    <rPh sb="0" eb="3">
      <t>タケガハラ</t>
    </rPh>
    <rPh sb="4" eb="6">
      <t>タエコ</t>
    </rPh>
    <phoneticPr fontId="2"/>
  </si>
  <si>
    <t>十和田市三本木字並木西94-３</t>
    <rPh sb="0" eb="4">
      <t>トワダシ</t>
    </rPh>
    <rPh sb="4" eb="7">
      <t>サンボンギ</t>
    </rPh>
    <rPh sb="7" eb="8">
      <t>アザ</t>
    </rPh>
    <rPh sb="8" eb="10">
      <t>ナミキ</t>
    </rPh>
    <rPh sb="10" eb="11">
      <t>ニシ</t>
    </rPh>
    <phoneticPr fontId="13"/>
  </si>
  <si>
    <t>じゅにあおーけすとらとわだ</t>
  </si>
  <si>
    <t>古川　あき</t>
    <rPh sb="0" eb="2">
      <t>フルカワ</t>
    </rPh>
    <phoneticPr fontId="13"/>
  </si>
  <si>
    <t>292町内会</t>
    <rPh sb="3" eb="5">
      <t>チョウナイ</t>
    </rPh>
    <rPh sb="5" eb="6">
      <t>カイ</t>
    </rPh>
    <phoneticPr fontId="13"/>
  </si>
  <si>
    <t>18人</t>
    <rPh sb="2" eb="3">
      <t>ニン</t>
    </rPh>
    <phoneticPr fontId="13"/>
  </si>
  <si>
    <t>0176-23-6554</t>
  </si>
  <si>
    <t>0176-22-1624</t>
  </si>
  <si>
    <t>南コミュニティセンター、視聴覚室</t>
    <rPh sb="0" eb="1">
      <t>ミナミ</t>
    </rPh>
    <rPh sb="12" eb="15">
      <t>シチョウカク</t>
    </rPh>
    <rPh sb="15" eb="16">
      <t>シツ</t>
    </rPh>
    <phoneticPr fontId="2"/>
  </si>
  <si>
    <t>トワーレ、市内など</t>
    <rPh sb="5" eb="7">
      <t>シナイ</t>
    </rPh>
    <phoneticPr fontId="13"/>
  </si>
  <si>
    <t>ピアノサークル・ドルチェ</t>
  </si>
  <si>
    <t>・健康づくり推進活動
　早朝健診、心の健康づくり相談活動、救護活動、体力づくり活動等
・赤い羽根街頭募金活動
・セーフコミュニティ活動</t>
    <rPh sb="1" eb="3">
      <t>ケンコウ</t>
    </rPh>
    <rPh sb="6" eb="8">
      <t>スイシン</t>
    </rPh>
    <rPh sb="8" eb="10">
      <t>カツドウ</t>
    </rPh>
    <rPh sb="12" eb="14">
      <t>ソウチョウ</t>
    </rPh>
    <rPh sb="14" eb="16">
      <t>ケンシン</t>
    </rPh>
    <rPh sb="17" eb="18">
      <t>ココロ</t>
    </rPh>
    <rPh sb="19" eb="21">
      <t>ケンコウ</t>
    </rPh>
    <rPh sb="24" eb="26">
      <t>ソウダン</t>
    </rPh>
    <rPh sb="26" eb="28">
      <t>カツドウ</t>
    </rPh>
    <rPh sb="29" eb="31">
      <t>キュウゴ</t>
    </rPh>
    <rPh sb="31" eb="33">
      <t>カツドウ</t>
    </rPh>
    <rPh sb="34" eb="36">
      <t>タイリョク</t>
    </rPh>
    <rPh sb="39" eb="41">
      <t>カツドウ</t>
    </rPh>
    <rPh sb="41" eb="42">
      <t>トウ</t>
    </rPh>
    <rPh sb="44" eb="45">
      <t>アカ</t>
    </rPh>
    <rPh sb="46" eb="48">
      <t>ハネ</t>
    </rPh>
    <rPh sb="48" eb="50">
      <t>ガイトウ</t>
    </rPh>
    <rPh sb="50" eb="52">
      <t>ボキン</t>
    </rPh>
    <rPh sb="52" eb="54">
      <t>カツドウ</t>
    </rPh>
    <rPh sb="65" eb="67">
      <t>カツドウ</t>
    </rPh>
    <phoneticPr fontId="13"/>
  </si>
  <si>
    <t>0176-24-9000</t>
  </si>
  <si>
    <t>十和田市を中心とした上十三地域</t>
    <rPh sb="0" eb="4">
      <t>トワダシ</t>
    </rPh>
    <rPh sb="5" eb="7">
      <t>チュウシン</t>
    </rPh>
    <rPh sb="10" eb="13">
      <t>カミトウサン</t>
    </rPh>
    <rPh sb="13" eb="15">
      <t>チイキ</t>
    </rPh>
    <phoneticPr fontId="13"/>
  </si>
  <si>
    <t>上十三地区</t>
    <rPh sb="0" eb="3">
      <t>カミトウサン</t>
    </rPh>
    <rPh sb="3" eb="5">
      <t>チク</t>
    </rPh>
    <phoneticPr fontId="13"/>
  </si>
  <si>
    <t>039-2827</t>
  </si>
  <si>
    <t>看護職</t>
    <rPh sb="0" eb="3">
      <t>カンゴショク</t>
    </rPh>
    <phoneticPr fontId="13"/>
  </si>
  <si>
    <t>興味、関心、意欲のある方</t>
    <rPh sb="0" eb="2">
      <t>キョウミ</t>
    </rPh>
    <rPh sb="3" eb="5">
      <t>カンシン</t>
    </rPh>
    <rPh sb="6" eb="8">
      <t>イヨク</t>
    </rPh>
    <rPh sb="11" eb="12">
      <t>カタ</t>
    </rPh>
    <phoneticPr fontId="2"/>
  </si>
  <si>
    <t>昭和62年</t>
    <rPh sb="0" eb="2">
      <t>ショウワ</t>
    </rPh>
    <rPh sb="4" eb="5">
      <t>ネン</t>
    </rPh>
    <phoneticPr fontId="13"/>
  </si>
  <si>
    <t>さんぽみち</t>
  </si>
  <si>
    <t>とわだもきはなふらさーくる</t>
  </si>
  <si>
    <t>山崎　政光</t>
    <rPh sb="0" eb="2">
      <t>ヤマザキ</t>
    </rPh>
    <rPh sb="3" eb="5">
      <t>マサミツ</t>
    </rPh>
    <phoneticPr fontId="2"/>
  </si>
  <si>
    <t>さんぼんぎしょうちくあんぜん・あんしんきょうどうかつどうきょうぎかい(さんしょうぼうはんぱとろーるたい)</t>
  </si>
  <si>
    <t>http://narumidojo.net</t>
  </si>
  <si>
    <t>市民交流プラザ「トワーレ」</t>
    <rPh sb="0" eb="2">
      <t>シミン</t>
    </rPh>
    <rPh sb="2" eb="4">
      <t>コウリュウ</t>
    </rPh>
    <phoneticPr fontId="13"/>
  </si>
  <si>
    <t>090-3982-7125</t>
  </si>
  <si>
    <t>工藤　秀信</t>
  </si>
  <si>
    <t>佐藤　やえ</t>
    <rPh sb="0" eb="1">
      <t>サ</t>
    </rPh>
    <rPh sb="1" eb="2">
      <t>フジ</t>
    </rPh>
    <phoneticPr fontId="2"/>
  </si>
  <si>
    <t>十和田市大字三本木字一本木沢224-９</t>
    <rPh sb="0" eb="4">
      <t>トワダシ</t>
    </rPh>
    <rPh sb="4" eb="6">
      <t>オオアザ</t>
    </rPh>
    <rPh sb="6" eb="9">
      <t>サンボンギ</t>
    </rPh>
    <rPh sb="9" eb="10">
      <t>アザ</t>
    </rPh>
    <rPh sb="10" eb="12">
      <t>イッポン</t>
    </rPh>
    <rPh sb="12" eb="13">
      <t>キ</t>
    </rPh>
    <rPh sb="13" eb="14">
      <t>サワ</t>
    </rPh>
    <phoneticPr fontId="13"/>
  </si>
  <si>
    <t>中川　一樹</t>
    <rPh sb="0" eb="1">
      <t>ナカ</t>
    </rPh>
    <rPh sb="1" eb="2">
      <t>カワ</t>
    </rPh>
    <rPh sb="3" eb="4">
      <t>イチ</t>
    </rPh>
    <rPh sb="4" eb="5">
      <t>ジュ</t>
    </rPh>
    <phoneticPr fontId="14"/>
  </si>
  <si>
    <t>https://coconutsclub2017.wixsite.com/coconuts-club</t>
  </si>
  <si>
    <t>ピリアロハ　オ　フラ愛好会</t>
  </si>
  <si>
    <t>稲生町15番～18番</t>
    <rPh sb="0" eb="2">
      <t>イナオイ</t>
    </rPh>
    <rPh sb="2" eb="3">
      <t>マチ</t>
    </rPh>
    <rPh sb="5" eb="6">
      <t>バン</t>
    </rPh>
    <rPh sb="9" eb="10">
      <t>バン</t>
    </rPh>
    <phoneticPr fontId="13"/>
  </si>
  <si>
    <t>十和田市大字三本木字稲吉121-435</t>
    <rPh sb="0" eb="4">
      <t>トワダシ</t>
    </rPh>
    <rPh sb="4" eb="6">
      <t>オオアザ</t>
    </rPh>
    <rPh sb="6" eb="9">
      <t>サンボンギ</t>
    </rPh>
    <rPh sb="9" eb="10">
      <t>アザ</t>
    </rPh>
    <rPh sb="10" eb="11">
      <t>イネ</t>
    </rPh>
    <rPh sb="11" eb="12">
      <t>ヨシ</t>
    </rPh>
    <phoneticPr fontId="13"/>
  </si>
  <si>
    <t>ひがしちくこみゅにてぃすいしんきょうぎかい</t>
  </si>
  <si>
    <t>西コミュニティセンター内</t>
    <rPh sb="0" eb="1">
      <t>ニシ</t>
    </rPh>
    <rPh sb="11" eb="12">
      <t>ナイ</t>
    </rPh>
    <phoneticPr fontId="2"/>
  </si>
  <si>
    <t>堤　恵</t>
    <rPh sb="0" eb="1">
      <t>ツツミ</t>
    </rPh>
    <rPh sb="2" eb="3">
      <t>メグミ</t>
    </rPh>
    <phoneticPr fontId="13"/>
  </si>
  <si>
    <t>090-4317-0541</t>
  </si>
  <si>
    <t>0176-23-8165</t>
  </si>
  <si>
    <t>0176-25-6287</t>
  </si>
  <si>
    <t>3B体操の用具、ボール・ベル・ベルダーを使って、生涯を通じて心身ともに健康な日常生活が送れるように誰にでも楽しんでもらえる健康体操。</t>
    <rPh sb="2" eb="4">
      <t>タイソウ</t>
    </rPh>
    <rPh sb="5" eb="7">
      <t>ヨウグ</t>
    </rPh>
    <rPh sb="20" eb="21">
      <t>ツカ</t>
    </rPh>
    <rPh sb="24" eb="26">
      <t>ショウガイ</t>
    </rPh>
    <rPh sb="27" eb="28">
      <t>ツウ</t>
    </rPh>
    <rPh sb="30" eb="32">
      <t>シンシン</t>
    </rPh>
    <rPh sb="35" eb="37">
      <t>ケンコウ</t>
    </rPh>
    <rPh sb="38" eb="40">
      <t>ニチジョウ</t>
    </rPh>
    <rPh sb="40" eb="42">
      <t>セイカツ</t>
    </rPh>
    <rPh sb="43" eb="44">
      <t>オク</t>
    </rPh>
    <rPh sb="49" eb="50">
      <t>ダレ</t>
    </rPh>
    <rPh sb="53" eb="54">
      <t>タノ</t>
    </rPh>
    <rPh sb="61" eb="63">
      <t>ケンコウ</t>
    </rPh>
    <rPh sb="63" eb="65">
      <t>タイソウ</t>
    </rPh>
    <phoneticPr fontId="2"/>
  </si>
  <si>
    <t>十和田市元町東二丁目８-５</t>
    <rPh sb="0" eb="4">
      <t>トワダシ</t>
    </rPh>
    <rPh sb="4" eb="6">
      <t>モトマチ</t>
    </rPh>
    <rPh sb="6" eb="7">
      <t>ヒガシ</t>
    </rPh>
    <rPh sb="7" eb="8">
      <t>２</t>
    </rPh>
    <rPh sb="8" eb="10">
      <t>チョウメ</t>
    </rPh>
    <phoneticPr fontId="13"/>
  </si>
  <si>
    <t>0176-72-2780</t>
  </si>
  <si>
    <t>十和田市三本木字一本木沢133-５</t>
    <rPh sb="0" eb="4">
      <t>トワダシ</t>
    </rPh>
    <rPh sb="4" eb="7">
      <t>サンボンギ</t>
    </rPh>
    <rPh sb="7" eb="8">
      <t>アザ</t>
    </rPh>
    <rPh sb="8" eb="12">
      <t>イッポンギサワ</t>
    </rPh>
    <phoneticPr fontId="13"/>
  </si>
  <si>
    <t>0176-24-2297(三本木小学校　上村教頭)</t>
    <rPh sb="13" eb="16">
      <t>サンボンギ</t>
    </rPh>
    <rPh sb="16" eb="19">
      <t>ショウガッコウ</t>
    </rPh>
    <rPh sb="20" eb="22">
      <t>ウエムラ</t>
    </rPh>
    <rPh sb="22" eb="24">
      <t>キョウトウ</t>
    </rPh>
    <phoneticPr fontId="13"/>
  </si>
  <si>
    <t>0176-75-1860</t>
  </si>
  <si>
    <t>yae-luby-7.2@docomo.ne.jp</t>
  </si>
  <si>
    <t>十和田市相坂高清水78-725</t>
    <rPh sb="0" eb="4">
      <t>トワダシ</t>
    </rPh>
    <rPh sb="4" eb="6">
      <t>アイサカ</t>
    </rPh>
    <rPh sb="6" eb="9">
      <t>タカシミズ</t>
    </rPh>
    <phoneticPr fontId="13"/>
  </si>
  <si>
    <t>市内並びに近隣町</t>
    <rPh sb="0" eb="2">
      <t>シナイ</t>
    </rPh>
    <rPh sb="2" eb="3">
      <t>ナラ</t>
    </rPh>
    <rPh sb="5" eb="7">
      <t>キンリン</t>
    </rPh>
    <rPh sb="7" eb="8">
      <t>マチ</t>
    </rPh>
    <phoneticPr fontId="13"/>
  </si>
  <si>
    <t>3ramo3ramo3@gmai.com</t>
  </si>
  <si>
    <t>三小地区全域、各小・中学校交流あいさつ活動</t>
    <rPh sb="0" eb="2">
      <t>サンショウ</t>
    </rPh>
    <rPh sb="2" eb="4">
      <t>チク</t>
    </rPh>
    <rPh sb="4" eb="6">
      <t>ゼンイキ</t>
    </rPh>
    <rPh sb="7" eb="8">
      <t>カク</t>
    </rPh>
    <rPh sb="8" eb="9">
      <t>ショウ</t>
    </rPh>
    <rPh sb="10" eb="13">
      <t>チュウガッコウ</t>
    </rPh>
    <rPh sb="13" eb="15">
      <t>コウリュウ</t>
    </rPh>
    <rPh sb="19" eb="21">
      <t>カツドウ</t>
    </rPh>
    <phoneticPr fontId="13"/>
  </si>
  <si>
    <t>とわだしこどもげきだんいくせいかい</t>
  </si>
  <si>
    <t>手話及び手話通訳、聴覚障碍者の問題について学習を行い、聴覚障害者団体や関係機関との連携、情報提供・交換などを行っています。その他、ゆめ色フェスティバルへの参加、手話奉仕員養成講座の協力などもしています。</t>
    <rPh sb="0" eb="2">
      <t>シュワ</t>
    </rPh>
    <rPh sb="2" eb="3">
      <t>オヨ</t>
    </rPh>
    <rPh sb="4" eb="6">
      <t>シュワ</t>
    </rPh>
    <rPh sb="6" eb="8">
      <t>ツウヤク</t>
    </rPh>
    <rPh sb="9" eb="11">
      <t>チョウカク</t>
    </rPh>
    <rPh sb="11" eb="14">
      <t>ショウガイシャ</t>
    </rPh>
    <rPh sb="15" eb="17">
      <t>モンダイ</t>
    </rPh>
    <rPh sb="21" eb="23">
      <t>ガクシュウ</t>
    </rPh>
    <rPh sb="24" eb="25">
      <t>オコナ</t>
    </rPh>
    <rPh sb="27" eb="29">
      <t>チョウカク</t>
    </rPh>
    <rPh sb="29" eb="32">
      <t>ショウガイシャ</t>
    </rPh>
    <rPh sb="32" eb="34">
      <t>ダンタイ</t>
    </rPh>
    <rPh sb="35" eb="37">
      <t>カンケイ</t>
    </rPh>
    <rPh sb="37" eb="39">
      <t>キカン</t>
    </rPh>
    <rPh sb="41" eb="43">
      <t>レンケイ</t>
    </rPh>
    <rPh sb="44" eb="46">
      <t>ジョウホウ</t>
    </rPh>
    <rPh sb="46" eb="48">
      <t>テイキョウ</t>
    </rPh>
    <rPh sb="49" eb="51">
      <t>コウカン</t>
    </rPh>
    <rPh sb="54" eb="55">
      <t>オコナ</t>
    </rPh>
    <rPh sb="63" eb="64">
      <t>タ</t>
    </rPh>
    <rPh sb="67" eb="68">
      <t>イロ</t>
    </rPh>
    <rPh sb="77" eb="79">
      <t>サンカ</t>
    </rPh>
    <rPh sb="80" eb="82">
      <t>シュワ</t>
    </rPh>
    <rPh sb="82" eb="84">
      <t>ホウシ</t>
    </rPh>
    <rPh sb="84" eb="85">
      <t>イン</t>
    </rPh>
    <rPh sb="85" eb="87">
      <t>ヨウセイ</t>
    </rPh>
    <rPh sb="87" eb="89">
      <t>コウザ</t>
    </rPh>
    <rPh sb="90" eb="92">
      <t>キョウリョク</t>
    </rPh>
    <phoneticPr fontId="13"/>
  </si>
  <si>
    <t>0176-25-6719</t>
  </si>
  <si>
    <t>十和田市赤沼字前川原47</t>
    <rPh sb="0" eb="4">
      <t>トワダシ</t>
    </rPh>
    <rPh sb="4" eb="6">
      <t>アカヌマ</t>
    </rPh>
    <rPh sb="6" eb="7">
      <t>アザ</t>
    </rPh>
    <rPh sb="7" eb="10">
      <t>マエカワラ</t>
    </rPh>
    <phoneticPr fontId="13"/>
  </si>
  <si>
    <t>シュタイナーに学ぶＡＯＩもり</t>
  </si>
  <si>
    <t>クレールウインドオーケストラ</t>
  </si>
  <si>
    <t>マルデｲ（火曜）絵画教室</t>
  </si>
  <si>
    <t>れくりえーしょんだんす「にじ」</t>
  </si>
  <si>
    <t>ジュニアオーケストラ十和田</t>
  </si>
  <si>
    <t>034-0015</t>
  </si>
  <si>
    <t>十和田市北平147-970</t>
    <rPh sb="0" eb="4">
      <t>トワダシ</t>
    </rPh>
    <rPh sb="4" eb="5">
      <t>キタ</t>
    </rPh>
    <rPh sb="5" eb="6">
      <t>タイラ</t>
    </rPh>
    <phoneticPr fontId="13"/>
  </si>
  <si>
    <t>十和田市三本木里ノ沢１-240　十和田市東コミュニティセンター２F</t>
    <rPh sb="0" eb="4">
      <t>トワダシ</t>
    </rPh>
    <rPh sb="4" eb="7">
      <t>サンボンギ</t>
    </rPh>
    <rPh sb="7" eb="8">
      <t>サト</t>
    </rPh>
    <rPh sb="9" eb="10">
      <t>サワ</t>
    </rPh>
    <rPh sb="16" eb="20">
      <t>トワダシ</t>
    </rPh>
    <rPh sb="20" eb="21">
      <t>ヒガシ</t>
    </rPh>
    <phoneticPr fontId="13"/>
  </si>
  <si>
    <t>090-9741-1618</t>
  </si>
  <si>
    <t>川村　邦明</t>
  </si>
  <si>
    <t>050-1023-1461</t>
  </si>
  <si>
    <t>十和田市米田字長下102-２</t>
    <rPh sb="0" eb="4">
      <t>トワダシ</t>
    </rPh>
    <rPh sb="4" eb="6">
      <t>マイタ</t>
    </rPh>
    <rPh sb="6" eb="7">
      <t>アザ</t>
    </rPh>
    <rPh sb="7" eb="9">
      <t>ナガシタ</t>
    </rPh>
    <phoneticPr fontId="13"/>
  </si>
  <si>
    <t>主に県南地域</t>
    <rPh sb="0" eb="1">
      <t>ヌシ</t>
    </rPh>
    <rPh sb="2" eb="4">
      <t>ケンナン</t>
    </rPh>
    <rPh sb="4" eb="6">
      <t>チイキ</t>
    </rPh>
    <phoneticPr fontId="13"/>
  </si>
  <si>
    <t>0176-22-0536</t>
  </si>
  <si>
    <t>steiner@majoran.sakura.ne.jp</t>
  </si>
  <si>
    <t>十和田市役所生活福祉課内</t>
    <rPh sb="0" eb="6">
      <t>トワダシヤクショ</t>
    </rPh>
    <rPh sb="6" eb="8">
      <t>セイカツ</t>
    </rPh>
    <rPh sb="8" eb="10">
      <t>フクシ</t>
    </rPh>
    <rPh sb="10" eb="11">
      <t>カ</t>
    </rPh>
    <rPh sb="11" eb="12">
      <t>ナイ</t>
    </rPh>
    <phoneticPr fontId="13"/>
  </si>
  <si>
    <t>十和田市西十六番町15-33</t>
    <rPh sb="0" eb="4">
      <t>トワダシ</t>
    </rPh>
    <rPh sb="4" eb="5">
      <t>ニシ</t>
    </rPh>
    <rPh sb="5" eb="7">
      <t>１６</t>
    </rPh>
    <rPh sb="7" eb="9">
      <t>バンチョウ</t>
    </rPh>
    <phoneticPr fontId="13"/>
  </si>
  <si>
    <t>十和田市西二番町４-11</t>
    <rPh sb="0" eb="4">
      <t>トワダシ</t>
    </rPh>
    <rPh sb="4" eb="5">
      <t>ニシ</t>
    </rPh>
    <rPh sb="5" eb="6">
      <t>２</t>
    </rPh>
    <rPh sb="6" eb="8">
      <t>バンチョウ</t>
    </rPh>
    <phoneticPr fontId="13"/>
  </si>
  <si>
    <t>・毎月第１、第３水曜日に句会を行っている。
・俳句の向上を目ざし、会員の親睦を深めることを目的とする。
・県内外の俳句大会に参加し、研鑽を積んでいる。
・年２回吟行会、作品展示を行っている。</t>
    <rPh sb="1" eb="3">
      <t>マイツキ</t>
    </rPh>
    <rPh sb="3" eb="4">
      <t>ダイ</t>
    </rPh>
    <rPh sb="6" eb="7">
      <t>ダイ</t>
    </rPh>
    <rPh sb="8" eb="11">
      <t>スイヨウビ</t>
    </rPh>
    <rPh sb="12" eb="14">
      <t>クカイ</t>
    </rPh>
    <rPh sb="15" eb="16">
      <t>オコナ</t>
    </rPh>
    <rPh sb="23" eb="25">
      <t>ハイク</t>
    </rPh>
    <rPh sb="26" eb="28">
      <t>コウジョウ</t>
    </rPh>
    <rPh sb="29" eb="30">
      <t>メ</t>
    </rPh>
    <rPh sb="33" eb="35">
      <t>カイイン</t>
    </rPh>
    <rPh sb="36" eb="38">
      <t>シンボク</t>
    </rPh>
    <rPh sb="39" eb="40">
      <t>フカ</t>
    </rPh>
    <rPh sb="45" eb="47">
      <t>モクテキ</t>
    </rPh>
    <rPh sb="53" eb="55">
      <t>ケンナイ</t>
    </rPh>
    <rPh sb="55" eb="56">
      <t>ガイ</t>
    </rPh>
    <rPh sb="57" eb="59">
      <t>ハイク</t>
    </rPh>
    <rPh sb="59" eb="61">
      <t>タイカイ</t>
    </rPh>
    <rPh sb="62" eb="64">
      <t>サンカ</t>
    </rPh>
    <rPh sb="66" eb="68">
      <t>ケンサン</t>
    </rPh>
    <rPh sb="69" eb="70">
      <t>ツ</t>
    </rPh>
    <rPh sb="77" eb="78">
      <t>ネン</t>
    </rPh>
    <rPh sb="79" eb="80">
      <t>カイ</t>
    </rPh>
    <rPh sb="80" eb="83">
      <t>ギンコウカイ</t>
    </rPh>
    <rPh sb="84" eb="86">
      <t>サクヒン</t>
    </rPh>
    <rPh sb="86" eb="88">
      <t>テンジ</t>
    </rPh>
    <rPh sb="89" eb="90">
      <t>オコナ</t>
    </rPh>
    <phoneticPr fontId="13"/>
  </si>
  <si>
    <t>21才以上</t>
    <rPh sb="2" eb="3">
      <t>サイ</t>
    </rPh>
    <rPh sb="3" eb="5">
      <t>イジョウ</t>
    </rPh>
    <phoneticPr fontId="13"/>
  </si>
  <si>
    <t>とわだはなあそびおやこきょうしつ</t>
  </si>
  <si>
    <t>28人</t>
    <rPh sb="2" eb="3">
      <t>ニン</t>
    </rPh>
    <phoneticPr fontId="13"/>
  </si>
  <si>
    <t>上北地域県民局地域農林水産部農業普及振興室</t>
    <rPh sb="0" eb="2">
      <t>カミキタ</t>
    </rPh>
    <rPh sb="2" eb="4">
      <t>チイキ</t>
    </rPh>
    <rPh sb="4" eb="6">
      <t>ケンミン</t>
    </rPh>
    <rPh sb="6" eb="7">
      <t>キョク</t>
    </rPh>
    <rPh sb="7" eb="9">
      <t>チイキ</t>
    </rPh>
    <rPh sb="9" eb="11">
      <t>ノウリン</t>
    </rPh>
    <rPh sb="11" eb="13">
      <t>スイサン</t>
    </rPh>
    <rPh sb="13" eb="14">
      <t>ブ</t>
    </rPh>
    <rPh sb="14" eb="16">
      <t>ノウギョウ</t>
    </rPh>
    <rPh sb="16" eb="18">
      <t>フキュウ</t>
    </rPh>
    <rPh sb="18" eb="20">
      <t>シンコウ</t>
    </rPh>
    <rPh sb="20" eb="21">
      <t>シツ</t>
    </rPh>
    <phoneticPr fontId="13"/>
  </si>
  <si>
    <t>市民文化センター、西コミュニティセンター、官庁街文学ロード</t>
    <rPh sb="0" eb="2">
      <t>シミン</t>
    </rPh>
    <rPh sb="2" eb="4">
      <t>ブンカ</t>
    </rPh>
    <rPh sb="9" eb="10">
      <t>ニシ</t>
    </rPh>
    <rPh sb="21" eb="24">
      <t>カンチョウガイ</t>
    </rPh>
    <rPh sb="24" eb="26">
      <t>ブンガク</t>
    </rPh>
    <phoneticPr fontId="2"/>
  </si>
  <si>
    <t>13人</t>
    <rPh sb="2" eb="3">
      <t>ニン</t>
    </rPh>
    <phoneticPr fontId="13"/>
  </si>
  <si>
    <t>市民交流プラザ内</t>
    <rPh sb="0" eb="2">
      <t>シミン</t>
    </rPh>
    <rPh sb="2" eb="4">
      <t>コウリュウ</t>
    </rPh>
    <rPh sb="7" eb="8">
      <t>ナイ</t>
    </rPh>
    <phoneticPr fontId="13"/>
  </si>
  <si>
    <t>十和田市稲生町16番42号</t>
    <rPh sb="0" eb="4">
      <t>トワダシ</t>
    </rPh>
    <rPh sb="4" eb="6">
      <t>イナオイ</t>
    </rPh>
    <rPh sb="6" eb="7">
      <t>マチ</t>
    </rPh>
    <rPh sb="9" eb="10">
      <t>バン</t>
    </rPh>
    <rPh sb="12" eb="13">
      <t>ゴウ</t>
    </rPh>
    <phoneticPr fontId="13"/>
  </si>
  <si>
    <t>https://aoi-mori.localinfo.jp</t>
  </si>
  <si>
    <t>澤村　千晴</t>
    <rPh sb="0" eb="1">
      <t>サワ</t>
    </rPh>
    <phoneticPr fontId="2"/>
  </si>
  <si>
    <t>034-0212</t>
  </si>
  <si>
    <t>奥入瀬川の水質と河川敷地の浄化を推進し、美しい自然ときれいな川を守るため、奥入瀬川クリーン作戦、奥入瀬川クリーン標語コンクール、奥入瀬川クリーン運動啓発事業を展開している。</t>
    <rPh sb="0" eb="3">
      <t>オイラセ</t>
    </rPh>
    <rPh sb="3" eb="4">
      <t>ガワ</t>
    </rPh>
    <rPh sb="5" eb="7">
      <t>スイシツ</t>
    </rPh>
    <rPh sb="8" eb="10">
      <t>カセン</t>
    </rPh>
    <rPh sb="10" eb="12">
      <t>シキチ</t>
    </rPh>
    <rPh sb="13" eb="15">
      <t>ジョウカ</t>
    </rPh>
    <rPh sb="16" eb="18">
      <t>スイシン</t>
    </rPh>
    <rPh sb="20" eb="21">
      <t>ウツク</t>
    </rPh>
    <rPh sb="23" eb="25">
      <t>シゼン</t>
    </rPh>
    <rPh sb="30" eb="31">
      <t>カワ</t>
    </rPh>
    <rPh sb="32" eb="33">
      <t>マモ</t>
    </rPh>
    <rPh sb="37" eb="40">
      <t>オイラセ</t>
    </rPh>
    <rPh sb="40" eb="41">
      <t>ガワ</t>
    </rPh>
    <rPh sb="45" eb="47">
      <t>サクセン</t>
    </rPh>
    <rPh sb="48" eb="51">
      <t>オイラセ</t>
    </rPh>
    <rPh sb="51" eb="52">
      <t>ガワ</t>
    </rPh>
    <rPh sb="56" eb="58">
      <t>ヒョウゴ</t>
    </rPh>
    <rPh sb="64" eb="67">
      <t>オイラセ</t>
    </rPh>
    <rPh sb="67" eb="68">
      <t>ガワ</t>
    </rPh>
    <rPh sb="72" eb="74">
      <t>ウンドウ</t>
    </rPh>
    <rPh sb="74" eb="76">
      <t>ケイハツ</t>
    </rPh>
    <rPh sb="76" eb="78">
      <t>ジギョウ</t>
    </rPh>
    <rPh sb="79" eb="81">
      <t>テンカイ</t>
    </rPh>
    <phoneticPr fontId="13"/>
  </si>
  <si>
    <t>特定非営利活動法人　雑木林</t>
    <rPh sb="10" eb="13">
      <t>ｿﾞｳｷﾊﾞﾔｼ</t>
    </rPh>
    <phoneticPr fontId="15" type="halfwidthKatakana"/>
  </si>
  <si>
    <t>十和田市東コミュニティセンター</t>
    <rPh sb="0" eb="4">
      <t>トワダシ</t>
    </rPh>
    <rPh sb="4" eb="5">
      <t>ヒガシ</t>
    </rPh>
    <phoneticPr fontId="2"/>
  </si>
  <si>
    <t>成田　千津子</t>
    <rPh sb="0" eb="2">
      <t>ナリタ</t>
    </rPh>
    <rPh sb="3" eb="6">
      <t>チヅコ</t>
    </rPh>
    <phoneticPr fontId="13"/>
  </si>
  <si>
    <t>佐々木　勇一</t>
    <rPh sb="0" eb="3">
      <t>ササキ</t>
    </rPh>
    <rPh sb="4" eb="6">
      <t>ユウイチ</t>
    </rPh>
    <phoneticPr fontId="13"/>
  </si>
  <si>
    <t>天間　正大</t>
  </si>
  <si>
    <t>菊地　るり子</t>
    <rPh sb="0" eb="2">
      <t>キクチ</t>
    </rPh>
    <rPh sb="5" eb="6">
      <t>コ</t>
    </rPh>
    <phoneticPr fontId="13"/>
  </si>
  <si>
    <t>澤村　千晴</t>
    <rPh sb="0" eb="1">
      <t>サワ</t>
    </rPh>
    <rPh sb="1" eb="2">
      <t>ムラ</t>
    </rPh>
    <rPh sb="3" eb="5">
      <t>チハル</t>
    </rPh>
    <phoneticPr fontId="13"/>
  </si>
  <si>
    <t>野月　雅子</t>
  </si>
  <si>
    <t>090-2793-9780</t>
  </si>
  <si>
    <t>tukihiyuuichi3311@docomo.ne.jp</t>
  </si>
  <si>
    <t>chi-harebare@docomo.ne.jp</t>
  </si>
  <si>
    <t>とわだ混声合唱団</t>
    <rPh sb="3" eb="8">
      <t>コンセイガッショウダン</t>
    </rPh>
    <phoneticPr fontId="13"/>
  </si>
  <si>
    <t>Ｋの家は地域密着型をベースに福祉サービスを提供するサポートハウスです。
日々変化する社会や環境に柔軟に対応しつつ、生まれ持った個性と笑顔と優しさを大切に、持てる力を発揮できるように支援しています。</t>
    <rPh sb="2" eb="3">
      <t>イエ</t>
    </rPh>
    <rPh sb="4" eb="6">
      <t>チイキ</t>
    </rPh>
    <rPh sb="6" eb="9">
      <t>ミッチャクガタ</t>
    </rPh>
    <rPh sb="14" eb="16">
      <t>フクシ</t>
    </rPh>
    <rPh sb="21" eb="23">
      <t>テイキョウ</t>
    </rPh>
    <rPh sb="36" eb="38">
      <t>ヒビ</t>
    </rPh>
    <rPh sb="38" eb="40">
      <t>ヘンカ</t>
    </rPh>
    <rPh sb="42" eb="44">
      <t>シャカイ</t>
    </rPh>
    <rPh sb="45" eb="47">
      <t>カンキョウ</t>
    </rPh>
    <rPh sb="48" eb="50">
      <t>ジュウナン</t>
    </rPh>
    <rPh sb="51" eb="53">
      <t>タイオウ</t>
    </rPh>
    <rPh sb="57" eb="58">
      <t>ウ</t>
    </rPh>
    <rPh sb="60" eb="61">
      <t>モ</t>
    </rPh>
    <rPh sb="63" eb="65">
      <t>コセイ</t>
    </rPh>
    <rPh sb="66" eb="68">
      <t>エガオ</t>
    </rPh>
    <rPh sb="69" eb="70">
      <t>ヤサ</t>
    </rPh>
    <rPh sb="73" eb="75">
      <t>タイセツ</t>
    </rPh>
    <rPh sb="77" eb="78">
      <t>モ</t>
    </rPh>
    <rPh sb="80" eb="81">
      <t>チカラ</t>
    </rPh>
    <rPh sb="82" eb="84">
      <t>ハッキ</t>
    </rPh>
    <rPh sb="90" eb="92">
      <t>シエン</t>
    </rPh>
    <phoneticPr fontId="2"/>
  </si>
  <si>
    <t>十和田市の活性化を図るため又、個人のスキルアップを応援するため、「学び」と「交流」の場を提供する。</t>
    <rPh sb="0" eb="4">
      <t>トワダシ</t>
    </rPh>
    <rPh sb="5" eb="8">
      <t>カッセイカ</t>
    </rPh>
    <rPh sb="9" eb="10">
      <t>ハカ</t>
    </rPh>
    <rPh sb="13" eb="14">
      <t>マタ</t>
    </rPh>
    <rPh sb="15" eb="17">
      <t>コジン</t>
    </rPh>
    <rPh sb="25" eb="27">
      <t>オウエン</t>
    </rPh>
    <rPh sb="33" eb="34">
      <t>マナ</t>
    </rPh>
    <rPh sb="38" eb="40">
      <t>コウリュウ</t>
    </rPh>
    <rPh sb="42" eb="43">
      <t>バ</t>
    </rPh>
    <rPh sb="44" eb="46">
      <t>テイキョウ</t>
    </rPh>
    <phoneticPr fontId="13"/>
  </si>
  <si>
    <t>十和田市内、東コミュニティセンター</t>
    <rPh sb="0" eb="5">
      <t>トワダシナイ</t>
    </rPh>
    <rPh sb="6" eb="7">
      <t>ヒガシ</t>
    </rPh>
    <phoneticPr fontId="13"/>
  </si>
  <si>
    <t>10～20人</t>
    <rPh sb="5" eb="6">
      <t>ニン</t>
    </rPh>
    <phoneticPr fontId="13"/>
  </si>
  <si>
    <t>年額　個人3,000円、サークル　5,000円</t>
    <rPh sb="0" eb="2">
      <t>ネンガク</t>
    </rPh>
    <rPh sb="3" eb="5">
      <t>コジン</t>
    </rPh>
    <rPh sb="10" eb="11">
      <t>エン</t>
    </rPh>
    <rPh sb="22" eb="23">
      <t>エン</t>
    </rPh>
    <phoneticPr fontId="13"/>
  </si>
  <si>
    <t>十和田市西二番町10-９</t>
    <rPh sb="0" eb="4">
      <t>トワダシ</t>
    </rPh>
    <rPh sb="4" eb="5">
      <t>ニシ</t>
    </rPh>
    <rPh sb="5" eb="6">
      <t>２</t>
    </rPh>
    <rPh sb="6" eb="8">
      <t>バンチョウ</t>
    </rPh>
    <phoneticPr fontId="13"/>
  </si>
  <si>
    <t>十和田ノルディック・ウｵーク・クラブ</t>
  </si>
  <si>
    <t>20人</t>
    <rPh sb="2" eb="3">
      <t>ニン</t>
    </rPh>
    <phoneticPr fontId="13"/>
  </si>
  <si>
    <t>古間木　栄美子</t>
  </si>
  <si>
    <t>033-0072</t>
  </si>
  <si>
    <t>とわださんがくかい</t>
  </si>
  <si>
    <t>とわだしげんだいびじゅつかんぼらんてぃあ　げんびさぽーたー</t>
  </si>
  <si>
    <t>20人</t>
    <rPh sb="2" eb="3">
      <t>ニン</t>
    </rPh>
    <phoneticPr fontId="2"/>
  </si>
  <si>
    <t>十和田市現代美術館</t>
    <rPh sb="0" eb="4">
      <t>トワダシ</t>
    </rPh>
    <rPh sb="4" eb="6">
      <t>ゲンダイ</t>
    </rPh>
    <rPh sb="6" eb="9">
      <t>ビジュツカン</t>
    </rPh>
    <phoneticPr fontId="13"/>
  </si>
  <si>
    <t>どれみミュージックラブ十和田</t>
    <rPh sb="11" eb="14">
      <t>トワダ</t>
    </rPh>
    <phoneticPr fontId="13"/>
  </si>
  <si>
    <t>0176-24-1563</t>
  </si>
  <si>
    <t>十和田北園サッカースポーツ少年団</t>
    <rPh sb="0" eb="5">
      <t>ﾄﾜﾀﾞｷﾀｿﾞﾉ</t>
    </rPh>
    <rPh sb="13" eb="16">
      <t>ｼｮｳﾈﾝﾀﾞﾝ</t>
    </rPh>
    <phoneticPr fontId="15" type="halfwidthKatakana"/>
  </si>
  <si>
    <t>十和田市西１番町10-46</t>
    <rPh sb="0" eb="4">
      <t>トワダシ</t>
    </rPh>
    <rPh sb="4" eb="5">
      <t>ニシ</t>
    </rPh>
    <rPh sb="6" eb="8">
      <t>バンチョウ</t>
    </rPh>
    <phoneticPr fontId="13"/>
  </si>
  <si>
    <t>山本　恵美</t>
  </si>
  <si>
    <t>いけのぼうとわだしぶ</t>
  </si>
  <si>
    <t>工藤　祐幸</t>
    <rPh sb="0" eb="2">
      <t>クドウ</t>
    </rPh>
    <rPh sb="3" eb="4">
      <t>ユウ</t>
    </rPh>
    <rPh sb="4" eb="5">
      <t>ユキ</t>
    </rPh>
    <phoneticPr fontId="2"/>
  </si>
  <si>
    <t>上明戸　親志</t>
    <rPh sb="0" eb="3">
      <t>ｶﾐｱｷﾄ</t>
    </rPh>
    <rPh sb="4" eb="5">
      <t>ﾁｶｼ</t>
    </rPh>
    <rPh sb="5" eb="6">
      <t>ｼ</t>
    </rPh>
    <phoneticPr fontId="15" type="halfwidthKatakana"/>
  </si>
  <si>
    <t>青山　真樹</t>
    <rPh sb="0" eb="2">
      <t>アオヤマ</t>
    </rPh>
    <rPh sb="3" eb="4">
      <t>シン</t>
    </rPh>
    <rPh sb="4" eb="5">
      <t>キ</t>
    </rPh>
    <phoneticPr fontId="2"/>
  </si>
  <si>
    <t>034-0024</t>
  </si>
  <si>
    <t>towadaphil,jimdofree.com</t>
  </si>
  <si>
    <t>034-0095</t>
  </si>
  <si>
    <t>東コミュニティセンター、西コミュニティセンター、十和田市民文化センター</t>
    <rPh sb="0" eb="1">
      <t>ヒガシ</t>
    </rPh>
    <rPh sb="12" eb="13">
      <t>ニシ</t>
    </rPh>
    <rPh sb="24" eb="29">
      <t>トワダシミン</t>
    </rPh>
    <rPh sb="29" eb="31">
      <t>ブンカ</t>
    </rPh>
    <phoneticPr fontId="2"/>
  </si>
  <si>
    <t>034-0088</t>
  </si>
  <si>
    <t>十和田市大字三本木字稲吉85-130</t>
    <rPh sb="0" eb="4">
      <t>トワダシ</t>
    </rPh>
    <rPh sb="4" eb="6">
      <t>オオアザ</t>
    </rPh>
    <rPh sb="6" eb="9">
      <t>サンボンギ</t>
    </rPh>
    <rPh sb="9" eb="10">
      <t>アザ</t>
    </rPh>
    <rPh sb="10" eb="11">
      <t>イネ</t>
    </rPh>
    <rPh sb="11" eb="12">
      <t>キチ</t>
    </rPh>
    <phoneticPr fontId="13"/>
  </si>
  <si>
    <t>十和田市西十四番町41-25</t>
    <rPh sb="0" eb="4">
      <t>トワダシ</t>
    </rPh>
    <rPh sb="4" eb="5">
      <t>ニシ</t>
    </rPh>
    <rPh sb="5" eb="7">
      <t>１４</t>
    </rPh>
    <rPh sb="7" eb="9">
      <t>バンチョウ</t>
    </rPh>
    <phoneticPr fontId="13"/>
  </si>
  <si>
    <t>十和田市西二十一番町59-12</t>
    <rPh sb="0" eb="4">
      <t>トワダシ</t>
    </rPh>
    <rPh sb="4" eb="5">
      <t>ニシ</t>
    </rPh>
    <rPh sb="5" eb="8">
      <t>２１</t>
    </rPh>
    <rPh sb="8" eb="10">
      <t>バンチョウ</t>
    </rPh>
    <phoneticPr fontId="13"/>
  </si>
  <si>
    <t>奥山　紘</t>
    <rPh sb="0" eb="2">
      <t>オクヤマ</t>
    </rPh>
    <rPh sb="3" eb="4">
      <t>ヒロシ</t>
    </rPh>
    <phoneticPr fontId="13"/>
  </si>
  <si>
    <t>通常の民生委員・児童委員の活動の他に、ボランティアとして地域の福祉活動を行っている。</t>
    <rPh sb="0" eb="2">
      <t>ツウジョウ</t>
    </rPh>
    <rPh sb="3" eb="5">
      <t>ミンセイ</t>
    </rPh>
    <rPh sb="5" eb="7">
      <t>イイン</t>
    </rPh>
    <rPh sb="8" eb="10">
      <t>ジドウ</t>
    </rPh>
    <rPh sb="10" eb="12">
      <t>イイン</t>
    </rPh>
    <rPh sb="13" eb="15">
      <t>カツドウ</t>
    </rPh>
    <rPh sb="16" eb="17">
      <t>ホカ</t>
    </rPh>
    <rPh sb="28" eb="30">
      <t>チイキ</t>
    </rPh>
    <rPh sb="31" eb="33">
      <t>フクシ</t>
    </rPh>
    <rPh sb="33" eb="35">
      <t>カツドウ</t>
    </rPh>
    <rPh sb="36" eb="37">
      <t>オコナ</t>
    </rPh>
    <phoneticPr fontId="13"/>
  </si>
  <si>
    <t>平成５年</t>
    <rPh sb="0" eb="2">
      <t>ヘイセイ</t>
    </rPh>
    <rPh sb="3" eb="4">
      <t>ネン</t>
    </rPh>
    <phoneticPr fontId="2"/>
  </si>
  <si>
    <t>090-1494-6828</t>
  </si>
  <si>
    <t>年額　3,000円(小３～小４)、4,000円(小５～中)</t>
    <rPh sb="0" eb="2">
      <t>ネンガク</t>
    </rPh>
    <rPh sb="8" eb="9">
      <t>エン</t>
    </rPh>
    <rPh sb="10" eb="11">
      <t>ショウ</t>
    </rPh>
    <rPh sb="13" eb="14">
      <t>ショウ</t>
    </rPh>
    <rPh sb="22" eb="23">
      <t>エン</t>
    </rPh>
    <rPh sb="24" eb="25">
      <t>ショウ</t>
    </rPh>
    <rPh sb="27" eb="28">
      <t>チュウ</t>
    </rPh>
    <phoneticPr fontId="13"/>
  </si>
  <si>
    <t>090-2792-1827</t>
  </si>
  <si>
    <t>0176-22-2510</t>
  </si>
  <si>
    <t>十和田・民話語りべ　わの会</t>
  </si>
  <si>
    <t>年額　12,000円（学年により異なります）</t>
    <rPh sb="0" eb="2">
      <t>ネンガク</t>
    </rPh>
    <rPh sb="9" eb="10">
      <t>エン</t>
    </rPh>
    <rPh sb="11" eb="13">
      <t>ガクネン</t>
    </rPh>
    <rPh sb="16" eb="17">
      <t>コト</t>
    </rPh>
    <phoneticPr fontId="13"/>
  </si>
  <si>
    <t>0176-22-6240</t>
  </si>
  <si>
    <t>hok@d7.dion.ne.jp</t>
  </si>
  <si>
    <t>oogita@plum.plala.or.jp</t>
  </si>
  <si>
    <t>十和田ダンススポーツクラブ</t>
  </si>
  <si>
    <t>グリーン・ツーリズムを推進するため、情報発信活動等を実施するとともに、都市と農山村の交流等により、農山村地域の活性化に資する。
・体験受入れ(乗馬体験、とうもろこし収穫体験、野菜収穫体験等)
・出前講座(苔玉づくり、そば打ち、スノートレッキング、すいとんづくり、しめ縄づくり等)
・レベルアップ研修会、視察研修</t>
    <rPh sb="11" eb="13">
      <t>スイシン</t>
    </rPh>
    <rPh sb="18" eb="20">
      <t>ジョウホウ</t>
    </rPh>
    <rPh sb="20" eb="22">
      <t>ハッシン</t>
    </rPh>
    <rPh sb="22" eb="24">
      <t>カツドウ</t>
    </rPh>
    <rPh sb="24" eb="25">
      <t>トウ</t>
    </rPh>
    <rPh sb="26" eb="28">
      <t>ジッシ</t>
    </rPh>
    <rPh sb="35" eb="37">
      <t>トシ</t>
    </rPh>
    <rPh sb="38" eb="41">
      <t>ノウサンソン</t>
    </rPh>
    <rPh sb="42" eb="44">
      <t>コウリュウ</t>
    </rPh>
    <rPh sb="44" eb="45">
      <t>トウ</t>
    </rPh>
    <rPh sb="49" eb="52">
      <t>ノウサンソン</t>
    </rPh>
    <rPh sb="52" eb="54">
      <t>チイキ</t>
    </rPh>
    <rPh sb="55" eb="58">
      <t>カッセイカ</t>
    </rPh>
    <rPh sb="59" eb="60">
      <t>シ</t>
    </rPh>
    <rPh sb="65" eb="67">
      <t>タイケン</t>
    </rPh>
    <rPh sb="67" eb="69">
      <t>ウケイ</t>
    </rPh>
    <rPh sb="71" eb="73">
      <t>ジョウバ</t>
    </rPh>
    <rPh sb="73" eb="75">
      <t>タイケン</t>
    </rPh>
    <rPh sb="82" eb="84">
      <t>シュウカク</t>
    </rPh>
    <rPh sb="84" eb="86">
      <t>タイケン</t>
    </rPh>
    <rPh sb="87" eb="89">
      <t>ヤサイ</t>
    </rPh>
    <rPh sb="89" eb="91">
      <t>シュウカク</t>
    </rPh>
    <rPh sb="91" eb="93">
      <t>タイケン</t>
    </rPh>
    <rPh sb="93" eb="94">
      <t>トウ</t>
    </rPh>
    <rPh sb="97" eb="99">
      <t>デマエ</t>
    </rPh>
    <rPh sb="99" eb="101">
      <t>コウザ</t>
    </rPh>
    <rPh sb="102" eb="103">
      <t>コケ</t>
    </rPh>
    <rPh sb="103" eb="104">
      <t>ダマ</t>
    </rPh>
    <rPh sb="110" eb="111">
      <t>ウ</t>
    </rPh>
    <rPh sb="133" eb="134">
      <t>ナワ</t>
    </rPh>
    <rPh sb="137" eb="138">
      <t>トウ</t>
    </rPh>
    <rPh sb="147" eb="150">
      <t>ケンシュウカイ</t>
    </rPh>
    <rPh sb="151" eb="153">
      <t>シサツ</t>
    </rPh>
    <rPh sb="153" eb="155">
      <t>ケンシュウ</t>
    </rPh>
    <phoneticPr fontId="13"/>
  </si>
  <si>
    <t>0176-25-3473</t>
  </si>
  <si>
    <t>高渕　康子</t>
    <rPh sb="0" eb="2">
      <t>タカブチ</t>
    </rPh>
    <rPh sb="3" eb="5">
      <t>ヤスコ</t>
    </rPh>
    <phoneticPr fontId="13"/>
  </si>
  <si>
    <t>・毎週水曜日19：00～南コミュニティセンターで合唱練習
・年１回の定期演奏会実施
・南コミュニティセンターまつり、市民文化祭、市民合唱祭等に出演</t>
    <rPh sb="1" eb="3">
      <t>マイシュウ</t>
    </rPh>
    <rPh sb="3" eb="6">
      <t>スイヨウビ</t>
    </rPh>
    <rPh sb="12" eb="13">
      <t>ミナミ</t>
    </rPh>
    <rPh sb="24" eb="26">
      <t>ガッショウ</t>
    </rPh>
    <rPh sb="26" eb="28">
      <t>レンシュウ</t>
    </rPh>
    <rPh sb="30" eb="31">
      <t>ネン</t>
    </rPh>
    <rPh sb="32" eb="33">
      <t>カイ</t>
    </rPh>
    <rPh sb="34" eb="36">
      <t>テイキ</t>
    </rPh>
    <rPh sb="36" eb="39">
      <t>エンソウカイ</t>
    </rPh>
    <rPh sb="39" eb="41">
      <t>ジッシ</t>
    </rPh>
    <rPh sb="43" eb="44">
      <t>ミナミ</t>
    </rPh>
    <rPh sb="58" eb="60">
      <t>シミン</t>
    </rPh>
    <rPh sb="60" eb="63">
      <t>ブンカサイ</t>
    </rPh>
    <rPh sb="64" eb="66">
      <t>シミン</t>
    </rPh>
    <rPh sb="66" eb="69">
      <t>ガッショウサイ</t>
    </rPh>
    <rPh sb="69" eb="70">
      <t>トウ</t>
    </rPh>
    <rPh sb="71" eb="73">
      <t>シュツエン</t>
    </rPh>
    <phoneticPr fontId="13"/>
  </si>
  <si>
    <t>中屋敷　徳浩</t>
    <rPh sb="0" eb="3">
      <t>ナカヤシキ</t>
    </rPh>
    <rPh sb="4" eb="5">
      <t>トク</t>
    </rPh>
    <rPh sb="5" eb="6">
      <t>ヒロ</t>
    </rPh>
    <phoneticPr fontId="2"/>
  </si>
  <si>
    <t>月額　3,000円</t>
    <rPh sb="0" eb="2">
      <t>ゲツガク</t>
    </rPh>
    <rPh sb="4" eb="9">
      <t>000エン</t>
    </rPh>
    <phoneticPr fontId="2"/>
  </si>
  <si>
    <t>3,000人内推進委員として常時活動150人</t>
    <rPh sb="5" eb="6">
      <t>ニン</t>
    </rPh>
    <rPh sb="6" eb="7">
      <t>ウチ</t>
    </rPh>
    <rPh sb="7" eb="9">
      <t>スイシン</t>
    </rPh>
    <rPh sb="9" eb="11">
      <t>イイン</t>
    </rPh>
    <rPh sb="14" eb="16">
      <t>ジョウジ</t>
    </rPh>
    <rPh sb="16" eb="18">
      <t>カツドウ</t>
    </rPh>
    <rPh sb="21" eb="22">
      <t>ニン</t>
    </rPh>
    <phoneticPr fontId="13"/>
  </si>
  <si>
    <t>市民登山教室
登山の補助・アドバイス
登山道の刈り払い
山岳遭難の捜索・救助
駒街道マラソンの支援　など</t>
    <rPh sb="0" eb="2">
      <t>シミン</t>
    </rPh>
    <rPh sb="2" eb="4">
      <t>トザン</t>
    </rPh>
    <rPh sb="4" eb="6">
      <t>キョウシツ</t>
    </rPh>
    <rPh sb="7" eb="9">
      <t>トザン</t>
    </rPh>
    <rPh sb="10" eb="12">
      <t>ホジョ</t>
    </rPh>
    <rPh sb="19" eb="21">
      <t>トザン</t>
    </rPh>
    <rPh sb="21" eb="22">
      <t>ドウ</t>
    </rPh>
    <rPh sb="23" eb="24">
      <t>カ</t>
    </rPh>
    <rPh sb="25" eb="26">
      <t>ハラ</t>
    </rPh>
    <rPh sb="28" eb="30">
      <t>サンガク</t>
    </rPh>
    <rPh sb="30" eb="32">
      <t>ソウナン</t>
    </rPh>
    <rPh sb="33" eb="35">
      <t>ソウサク</t>
    </rPh>
    <rPh sb="36" eb="38">
      <t>キュウジョ</t>
    </rPh>
    <rPh sb="39" eb="40">
      <t>コマ</t>
    </rPh>
    <rPh sb="40" eb="42">
      <t>カイドウ</t>
    </rPh>
    <rPh sb="47" eb="49">
      <t>シエン</t>
    </rPh>
    <phoneticPr fontId="13"/>
  </si>
  <si>
    <t>弘前・青森・十和田等</t>
    <rPh sb="0" eb="2">
      <t>ヒロサキ</t>
    </rPh>
    <rPh sb="3" eb="5">
      <t>アオモリ</t>
    </rPh>
    <rPh sb="6" eb="9">
      <t>トワダ</t>
    </rPh>
    <rPh sb="9" eb="10">
      <t>トウ</t>
    </rPh>
    <phoneticPr fontId="13"/>
  </si>
  <si>
    <t>北園小学校グランド、若葉球戯場</t>
    <rPh sb="0" eb="2">
      <t>キタゾノ</t>
    </rPh>
    <rPh sb="2" eb="5">
      <t>ショウガッコウ</t>
    </rPh>
    <rPh sb="10" eb="12">
      <t>ワカバ</t>
    </rPh>
    <rPh sb="12" eb="15">
      <t>キュウギジョウ</t>
    </rPh>
    <phoneticPr fontId="13"/>
  </si>
  <si>
    <t>十和田市、七戸町</t>
    <rPh sb="0" eb="4">
      <t>トワダシ</t>
    </rPh>
    <rPh sb="5" eb="8">
      <t>シチノヘマチ</t>
    </rPh>
    <phoneticPr fontId="13"/>
  </si>
  <si>
    <t>私が伝えたい料理教室</t>
  </si>
  <si>
    <t>単位町内会を組織したもの　ほか</t>
    <rPh sb="0" eb="2">
      <t>タンイ</t>
    </rPh>
    <rPh sb="2" eb="4">
      <t>チョウナイ</t>
    </rPh>
    <rPh sb="4" eb="5">
      <t>カイ</t>
    </rPh>
    <rPh sb="6" eb="8">
      <t>ソシキ</t>
    </rPh>
    <phoneticPr fontId="13"/>
  </si>
  <si>
    <t>0176-22-9442</t>
  </si>
  <si>
    <t>女性のみだが、イベント時は男女可。</t>
    <rPh sb="0" eb="2">
      <t>ジョセイ</t>
    </rPh>
    <rPh sb="11" eb="12">
      <t>ジ</t>
    </rPh>
    <rPh sb="13" eb="15">
      <t>ダンジョ</t>
    </rPh>
    <rPh sb="15" eb="16">
      <t>カ</t>
    </rPh>
    <phoneticPr fontId="13"/>
  </si>
  <si>
    <t>十和田市現代美術館、美術館周辺や十和田市内</t>
    <rPh sb="0" eb="4">
      <t>トワダシ</t>
    </rPh>
    <rPh sb="4" eb="6">
      <t>ゲンダイ</t>
    </rPh>
    <rPh sb="6" eb="9">
      <t>ビジュツカン</t>
    </rPh>
    <rPh sb="10" eb="13">
      <t>ビジュツカン</t>
    </rPh>
    <rPh sb="13" eb="15">
      <t>シュウヘン</t>
    </rPh>
    <rPh sb="16" eb="21">
      <t>トワダシナイ</t>
    </rPh>
    <phoneticPr fontId="13"/>
  </si>
  <si>
    <t>十和田市西六番町1-22</t>
    <rPh sb="0" eb="4">
      <t>トワダシ</t>
    </rPh>
    <rPh sb="4" eb="5">
      <t>ニシ</t>
    </rPh>
    <rPh sb="5" eb="6">
      <t>６</t>
    </rPh>
    <rPh sb="6" eb="8">
      <t>バンチョウ</t>
    </rPh>
    <phoneticPr fontId="13"/>
  </si>
  <si>
    <t>090-8355-3340</t>
  </si>
  <si>
    <t>ばいおりんさーくる</t>
  </si>
  <si>
    <t>昭和55年</t>
    <rPh sb="0" eb="2">
      <t>ショウワ</t>
    </rPh>
    <rPh sb="4" eb="5">
      <t>ネン</t>
    </rPh>
    <phoneticPr fontId="13"/>
  </si>
  <si>
    <t>NPO法人日本心身機能活性療法指導士会
　青森県支部　心身活性教室とわだ</t>
    <rPh sb="27" eb="29">
      <t>シンシン</t>
    </rPh>
    <rPh sb="29" eb="31">
      <t>カッセイ</t>
    </rPh>
    <rPh sb="31" eb="33">
      <t>キョウシツ</t>
    </rPh>
    <phoneticPr fontId="13"/>
  </si>
  <si>
    <t>0176-25-3038(会社)</t>
    <rPh sb="13" eb="15">
      <t>カイシャ</t>
    </rPh>
    <phoneticPr fontId="13"/>
  </si>
  <si>
    <t>小学校の算数教育・授業研究(月１回)
地域の子供を対象とした算数ランド開催(年１回)</t>
    <rPh sb="0" eb="3">
      <t>ショウガッコウ</t>
    </rPh>
    <rPh sb="4" eb="6">
      <t>サンスウ</t>
    </rPh>
    <rPh sb="6" eb="8">
      <t>キョウイク</t>
    </rPh>
    <rPh sb="9" eb="11">
      <t>ジュギョウ</t>
    </rPh>
    <rPh sb="11" eb="13">
      <t>ケンキュウ</t>
    </rPh>
    <rPh sb="14" eb="15">
      <t>ツキ</t>
    </rPh>
    <rPh sb="16" eb="17">
      <t>カイ</t>
    </rPh>
    <rPh sb="19" eb="21">
      <t>チイキ</t>
    </rPh>
    <rPh sb="22" eb="24">
      <t>コドモ</t>
    </rPh>
    <rPh sb="25" eb="27">
      <t>タイショウ</t>
    </rPh>
    <rPh sb="30" eb="32">
      <t>サンスウ</t>
    </rPh>
    <rPh sb="35" eb="37">
      <t>カイサイ</t>
    </rPh>
    <rPh sb="38" eb="39">
      <t>ネン</t>
    </rPh>
    <rPh sb="40" eb="41">
      <t>カイ</t>
    </rPh>
    <phoneticPr fontId="13"/>
  </si>
  <si>
    <t>市民交流プラザ</t>
    <rPh sb="0" eb="4">
      <t>シミンコウリュウ</t>
    </rPh>
    <phoneticPr fontId="2"/>
  </si>
  <si>
    <t>年数回の各場所にて絵手紙の展示</t>
    <rPh sb="0" eb="1">
      <t>ネン</t>
    </rPh>
    <rPh sb="1" eb="3">
      <t>スウカイ</t>
    </rPh>
    <rPh sb="4" eb="7">
      <t>カクバショ</t>
    </rPh>
    <rPh sb="9" eb="12">
      <t>エテガミ</t>
    </rPh>
    <rPh sb="13" eb="15">
      <t>テンジ</t>
    </rPh>
    <phoneticPr fontId="13"/>
  </si>
  <si>
    <t>平成18年</t>
    <rPh sb="0" eb="2">
      <t>ヘイセイ</t>
    </rPh>
    <rPh sb="4" eb="5">
      <t>ネン</t>
    </rPh>
    <phoneticPr fontId="13"/>
  </si>
  <si>
    <t>健康に興味、関心のある方</t>
    <rPh sb="0" eb="2">
      <t>ケンコウ</t>
    </rPh>
    <rPh sb="3" eb="5">
      <t>キョウミ</t>
    </rPh>
    <rPh sb="6" eb="8">
      <t>カンシン</t>
    </rPh>
    <rPh sb="11" eb="12">
      <t>カタ</t>
    </rPh>
    <phoneticPr fontId="13"/>
  </si>
  <si>
    <t>昭和44年</t>
    <rPh sb="0" eb="2">
      <t>ショウワ</t>
    </rPh>
    <rPh sb="4" eb="5">
      <t>ネン</t>
    </rPh>
    <phoneticPr fontId="13"/>
  </si>
  <si>
    <t>25～30人</t>
    <rPh sb="5" eb="6">
      <t>ニン</t>
    </rPh>
    <phoneticPr fontId="13"/>
  </si>
  <si>
    <t>030-0121</t>
  </si>
  <si>
    <t>http://towadakonsei.com/</t>
  </si>
  <si>
    <t>towadaartcenter.com/learn/supporter/</t>
  </si>
  <si>
    <t>mi.koko@gmail.com</t>
  </si>
  <si>
    <t>各種コンクール出場
福祉施設訪問
学校内行事での演奏</t>
    <rPh sb="0" eb="2">
      <t>カクシュ</t>
    </rPh>
    <rPh sb="7" eb="9">
      <t>シュツジョウ</t>
    </rPh>
    <rPh sb="10" eb="12">
      <t>フクシ</t>
    </rPh>
    <rPh sb="12" eb="14">
      <t>シセツ</t>
    </rPh>
    <rPh sb="14" eb="16">
      <t>ホウモン</t>
    </rPh>
    <rPh sb="17" eb="19">
      <t>ガッコウ</t>
    </rPh>
    <rPh sb="19" eb="20">
      <t>ナイ</t>
    </rPh>
    <rPh sb="20" eb="22">
      <t>ギョウジ</t>
    </rPh>
    <rPh sb="24" eb="26">
      <t>エンソウ</t>
    </rPh>
    <phoneticPr fontId="13"/>
  </si>
  <si>
    <t>十和田市中央商店街振興組合</t>
    <rPh sb="0" eb="4">
      <t>トワダシ</t>
    </rPh>
    <rPh sb="4" eb="6">
      <t>チュウオウ</t>
    </rPh>
    <rPh sb="6" eb="9">
      <t>ショウテンガイ</t>
    </rPh>
    <rPh sb="9" eb="11">
      <t>シンコウ</t>
    </rPh>
    <rPh sb="11" eb="13">
      <t>クミアイ</t>
    </rPh>
    <phoneticPr fontId="14"/>
  </si>
  <si>
    <t>商店街活性化による事業推進</t>
    <rPh sb="0" eb="3">
      <t>ショウテンガイ</t>
    </rPh>
    <rPh sb="3" eb="6">
      <t>カッセイカ</t>
    </rPh>
    <rPh sb="9" eb="11">
      <t>ジギョウ</t>
    </rPh>
    <rPh sb="11" eb="13">
      <t>スイシン</t>
    </rPh>
    <phoneticPr fontId="13"/>
  </si>
  <si>
    <t>kwt@space.ocn.ne.jp</t>
  </si>
  <si>
    <t>・絵本に音楽を重ねて言葉と絵と音を楽しむ
・自然や食、多様な文化を絵本から学ぶ
・様々なジャンルの音楽を楽しむ</t>
    <rPh sb="1" eb="3">
      <t>エホン</t>
    </rPh>
    <rPh sb="4" eb="6">
      <t>オンガク</t>
    </rPh>
    <rPh sb="7" eb="8">
      <t>カサ</t>
    </rPh>
    <rPh sb="10" eb="12">
      <t>コトバ</t>
    </rPh>
    <rPh sb="13" eb="14">
      <t>エ</t>
    </rPh>
    <rPh sb="15" eb="16">
      <t>オト</t>
    </rPh>
    <rPh sb="17" eb="18">
      <t>タノ</t>
    </rPh>
    <rPh sb="22" eb="24">
      <t>シゼン</t>
    </rPh>
    <rPh sb="25" eb="26">
      <t>ショク</t>
    </rPh>
    <rPh sb="27" eb="29">
      <t>タヨウ</t>
    </rPh>
    <rPh sb="30" eb="32">
      <t>ブンカ</t>
    </rPh>
    <rPh sb="33" eb="35">
      <t>エホン</t>
    </rPh>
    <rPh sb="37" eb="38">
      <t>マナ</t>
    </rPh>
    <rPh sb="41" eb="43">
      <t>サマザマ</t>
    </rPh>
    <rPh sb="49" eb="51">
      <t>オンガク</t>
    </rPh>
    <rPh sb="52" eb="53">
      <t>タノ</t>
    </rPh>
    <phoneticPr fontId="2"/>
  </si>
  <si>
    <t>アーケド内で店舗営業している者</t>
    <rPh sb="4" eb="5">
      <t>ナイ</t>
    </rPh>
    <rPh sb="6" eb="8">
      <t>テンポ</t>
    </rPh>
    <rPh sb="8" eb="10">
      <t>エイギョウ</t>
    </rPh>
    <rPh sb="14" eb="15">
      <t>モノ</t>
    </rPh>
    <phoneticPr fontId="13"/>
  </si>
  <si>
    <t>昭和39年</t>
    <rPh sb="0" eb="2">
      <t>ショウワ</t>
    </rPh>
    <rPh sb="4" eb="5">
      <t>ネン</t>
    </rPh>
    <phoneticPr fontId="13"/>
  </si>
  <si>
    <t>十和田市西十二番町６番１号</t>
    <rPh sb="0" eb="4">
      <t>トワダシ</t>
    </rPh>
    <rPh sb="4" eb="5">
      <t>ニシ</t>
    </rPh>
    <rPh sb="5" eb="7">
      <t>１２</t>
    </rPh>
    <rPh sb="7" eb="9">
      <t>バンチョウ</t>
    </rPh>
    <rPh sb="10" eb="11">
      <t>バン</t>
    </rPh>
    <rPh sb="12" eb="13">
      <t>ゴウ</t>
    </rPh>
    <phoneticPr fontId="13"/>
  </si>
  <si>
    <t>igsfk3345sakamoto@docomo.ne.jp</t>
  </si>
  <si>
    <t>課長補佐</t>
    <rPh sb="0" eb="2">
      <t>カチョウ</t>
    </rPh>
    <rPh sb="2" eb="4">
      <t>ホサ</t>
    </rPh>
    <phoneticPr fontId="13"/>
  </si>
  <si>
    <t>わっこの会</t>
  </si>
  <si>
    <t>月額　300円</t>
    <rPh sb="0" eb="2">
      <t>ゲツガク</t>
    </rPh>
    <rPh sb="6" eb="7">
      <t>エン</t>
    </rPh>
    <phoneticPr fontId="13"/>
  </si>
  <si>
    <t>0176-22-7599</t>
  </si>
  <si>
    <t>十和田市西六番町５-10</t>
    <rPh sb="0" eb="4">
      <t>トワダシ</t>
    </rPh>
    <rPh sb="4" eb="5">
      <t>ニシ</t>
    </rPh>
    <rPh sb="5" eb="6">
      <t>６</t>
    </rPh>
    <rPh sb="6" eb="8">
      <t>バンチョウ</t>
    </rPh>
    <phoneticPr fontId="13"/>
  </si>
  <si>
    <t>seikatsuｆukushi@city.towada.lg.jp</t>
  </si>
  <si>
    <t>とわだししょうねんしょうじょはつめいくらぶ</t>
  </si>
  <si>
    <t>17人</t>
    <rPh sb="2" eb="3">
      <t>ニン</t>
    </rPh>
    <phoneticPr fontId="2"/>
  </si>
  <si>
    <t>市内</t>
    <rPh sb="0" eb="2">
      <t>シナイ</t>
    </rPh>
    <phoneticPr fontId="13"/>
  </si>
  <si>
    <t>babachn1719@yahoo.co.jp</t>
  </si>
  <si>
    <t>139人</t>
    <rPh sb="3" eb="4">
      <t>ニン</t>
    </rPh>
    <phoneticPr fontId="13"/>
  </si>
  <si>
    <t>十和田市内及び南地区</t>
    <rPh sb="0" eb="5">
      <t>トワダシナイ</t>
    </rPh>
    <rPh sb="5" eb="6">
      <t>オヨ</t>
    </rPh>
    <rPh sb="7" eb="8">
      <t>ミナミ</t>
    </rPh>
    <rPh sb="8" eb="10">
      <t>チク</t>
    </rPh>
    <phoneticPr fontId="13"/>
  </si>
  <si>
    <t>市民交流プラザトワーレ、東コミュニティセンター、
十和田市民文化センター</t>
    <rPh sb="0" eb="4">
      <t>シミンコウリュウ</t>
    </rPh>
    <rPh sb="12" eb="13">
      <t>ヒガシ</t>
    </rPh>
    <rPh sb="25" eb="32">
      <t>トワダシミンブンカ</t>
    </rPh>
    <phoneticPr fontId="13"/>
  </si>
  <si>
    <t>十和田市立北園小学校吹奏楽部</t>
    <rPh sb="0" eb="10">
      <t>ﾄﾜﾀﾞｼﾘﾂｷﾀｿﾞﾉｼｮｳｶﾞｯｺｳ</t>
    </rPh>
    <rPh sb="10" eb="14">
      <t>ｽｲｿｳｶﾞｸﾌﾞ</t>
    </rPh>
    <phoneticPr fontId="15" type="halfwidthKatakana"/>
  </si>
  <si>
    <t>十和田市西十一番町50-18</t>
    <rPh sb="0" eb="4">
      <t>トワダシ</t>
    </rPh>
    <rPh sb="4" eb="5">
      <t>ニシ</t>
    </rPh>
    <rPh sb="5" eb="7">
      <t>１１</t>
    </rPh>
    <rPh sb="7" eb="9">
      <t>バンチョウ</t>
    </rPh>
    <phoneticPr fontId="13"/>
  </si>
  <si>
    <t>excelsior@cpost.plala.or.jp</t>
  </si>
  <si>
    <t>0176-23-4361</t>
  </si>
  <si>
    <t>towamina@educet.palala.or.jp</t>
  </si>
  <si>
    <t>0176-23-4362</t>
  </si>
  <si>
    <t>http://ww.kitazono-towada.jp</t>
  </si>
  <si>
    <t>年額　個人会員　5,000円以上、団体会員　10,000円以上</t>
    <rPh sb="0" eb="2">
      <t>ネンガク</t>
    </rPh>
    <rPh sb="3" eb="5">
      <t>コジン</t>
    </rPh>
    <rPh sb="5" eb="7">
      <t>カイイン</t>
    </rPh>
    <rPh sb="13" eb="14">
      <t>エン</t>
    </rPh>
    <rPh sb="14" eb="16">
      <t>イジョウ</t>
    </rPh>
    <rPh sb="17" eb="19">
      <t>ダンタイ</t>
    </rPh>
    <rPh sb="19" eb="21">
      <t>カイイン</t>
    </rPh>
    <rPh sb="28" eb="29">
      <t>エン</t>
    </rPh>
    <rPh sb="29" eb="31">
      <t>イジョウ</t>
    </rPh>
    <phoneticPr fontId="13"/>
  </si>
  <si>
    <t>青森県内</t>
    <rPh sb="0" eb="3">
      <t>アオモリケン</t>
    </rPh>
    <rPh sb="3" eb="4">
      <t>ナイ</t>
    </rPh>
    <phoneticPr fontId="2"/>
  </si>
  <si>
    <t>60人</t>
    <rPh sb="2" eb="3">
      <t>ニン</t>
    </rPh>
    <phoneticPr fontId="13"/>
  </si>
  <si>
    <t>とわだちくこうせいほごじょせいかい</t>
  </si>
  <si>
    <t>十和田地区農業士会</t>
    <rPh sb="0" eb="3">
      <t>トワダ</t>
    </rPh>
    <rPh sb="3" eb="5">
      <t>チク</t>
    </rPh>
    <rPh sb="5" eb="7">
      <t>ノウギョウ</t>
    </rPh>
    <rPh sb="7" eb="8">
      <t>シ</t>
    </rPh>
    <rPh sb="8" eb="9">
      <t>カイ</t>
    </rPh>
    <phoneticPr fontId="2"/>
  </si>
  <si>
    <t>指定した練習場所の他、市内外の公共施設、福祉施設</t>
    <rPh sb="0" eb="2">
      <t>シテイ</t>
    </rPh>
    <rPh sb="4" eb="6">
      <t>レンシュウ</t>
    </rPh>
    <rPh sb="6" eb="8">
      <t>バショ</t>
    </rPh>
    <rPh sb="9" eb="10">
      <t>ホカ</t>
    </rPh>
    <rPh sb="11" eb="13">
      <t>シナイ</t>
    </rPh>
    <rPh sb="13" eb="14">
      <t>ガイ</t>
    </rPh>
    <rPh sb="15" eb="17">
      <t>コウキョウ</t>
    </rPh>
    <rPh sb="17" eb="19">
      <t>シセツ</t>
    </rPh>
    <rPh sb="20" eb="22">
      <t>フクシ</t>
    </rPh>
    <rPh sb="22" eb="24">
      <t>シセツ</t>
    </rPh>
    <phoneticPr fontId="2"/>
  </si>
  <si>
    <t>十和田市三本木字一本木沢124-3</t>
    <rPh sb="0" eb="4">
      <t>トワダシ</t>
    </rPh>
    <rPh sb="4" eb="7">
      <t>サンボンギ</t>
    </rPh>
    <rPh sb="7" eb="8">
      <t>アザ</t>
    </rPh>
    <rPh sb="8" eb="12">
      <t>イッポンギサワ</t>
    </rPh>
    <phoneticPr fontId="13"/>
  </si>
  <si>
    <t>090-3537-4602</t>
  </si>
  <si>
    <t>45人</t>
    <rPh sb="2" eb="3">
      <t>ニン</t>
    </rPh>
    <phoneticPr fontId="13"/>
  </si>
  <si>
    <t>平成２年</t>
    <rPh sb="0" eb="2">
      <t>ヘイセイ</t>
    </rPh>
    <rPh sb="3" eb="4">
      <t>ネン</t>
    </rPh>
    <phoneticPr fontId="13"/>
  </si>
  <si>
    <t>「社会を明るくする運動」
・店頭、街頭キャンペーン啓発運動、ミニ集会
・刑務所矯正展、養護施設、更生保護施設の慰問
・「研修」「大会」
「ボランティア活動」
・共同募金活動街頭募金運動
・社会貢献活動の支援参加、夏休み児童見守り居場所作り</t>
    <rPh sb="1" eb="3">
      <t>シャカイ</t>
    </rPh>
    <rPh sb="4" eb="5">
      <t>アカ</t>
    </rPh>
    <rPh sb="9" eb="11">
      <t>ウンドウ</t>
    </rPh>
    <rPh sb="14" eb="16">
      <t>テントウ</t>
    </rPh>
    <rPh sb="17" eb="19">
      <t>ガイトウ</t>
    </rPh>
    <rPh sb="25" eb="27">
      <t>ケイハツ</t>
    </rPh>
    <rPh sb="27" eb="29">
      <t>ウンドウ</t>
    </rPh>
    <rPh sb="32" eb="34">
      <t>シュウカイ</t>
    </rPh>
    <rPh sb="36" eb="39">
      <t>ケイムショ</t>
    </rPh>
    <rPh sb="39" eb="41">
      <t>キョウセイ</t>
    </rPh>
    <rPh sb="41" eb="42">
      <t>テン</t>
    </rPh>
    <rPh sb="43" eb="45">
      <t>ヨウゴ</t>
    </rPh>
    <rPh sb="45" eb="47">
      <t>シセツ</t>
    </rPh>
    <rPh sb="48" eb="50">
      <t>コウセイ</t>
    </rPh>
    <rPh sb="50" eb="52">
      <t>ホゴ</t>
    </rPh>
    <rPh sb="52" eb="54">
      <t>シセツ</t>
    </rPh>
    <rPh sb="55" eb="57">
      <t>イモン</t>
    </rPh>
    <rPh sb="60" eb="62">
      <t>ケンシュウ</t>
    </rPh>
    <rPh sb="64" eb="66">
      <t>タイカイ</t>
    </rPh>
    <rPh sb="75" eb="77">
      <t>カツドウ</t>
    </rPh>
    <rPh sb="80" eb="82">
      <t>キョウドウ</t>
    </rPh>
    <rPh sb="82" eb="84">
      <t>ボキン</t>
    </rPh>
    <rPh sb="84" eb="86">
      <t>カツドウ</t>
    </rPh>
    <rPh sb="86" eb="88">
      <t>ガイトウ</t>
    </rPh>
    <rPh sb="88" eb="90">
      <t>ボキン</t>
    </rPh>
    <rPh sb="90" eb="92">
      <t>ウンドウ</t>
    </rPh>
    <rPh sb="94" eb="96">
      <t>シャカイ</t>
    </rPh>
    <rPh sb="96" eb="98">
      <t>コウケン</t>
    </rPh>
    <rPh sb="98" eb="100">
      <t>カツドウ</t>
    </rPh>
    <rPh sb="101" eb="103">
      <t>シエン</t>
    </rPh>
    <rPh sb="103" eb="105">
      <t>サンカ</t>
    </rPh>
    <rPh sb="106" eb="108">
      <t>ナツヤス</t>
    </rPh>
    <rPh sb="109" eb="111">
      <t>ジドウ</t>
    </rPh>
    <rPh sb="111" eb="113">
      <t>ミマモ</t>
    </rPh>
    <rPh sb="114" eb="117">
      <t>イバショ</t>
    </rPh>
    <rPh sb="117" eb="118">
      <t>ヅク</t>
    </rPh>
    <phoneticPr fontId="13"/>
  </si>
  <si>
    <t>・三本木小唄の講習会
・市内施設等への慰問
・県内のイベント参加
・交流会</t>
    <rPh sb="1" eb="4">
      <t>サンボンギ</t>
    </rPh>
    <rPh sb="4" eb="6">
      <t>コウタ</t>
    </rPh>
    <rPh sb="7" eb="10">
      <t>コウシュウカイ</t>
    </rPh>
    <rPh sb="12" eb="14">
      <t>シナイ</t>
    </rPh>
    <rPh sb="14" eb="16">
      <t>シセツ</t>
    </rPh>
    <rPh sb="16" eb="17">
      <t>トウ</t>
    </rPh>
    <rPh sb="19" eb="21">
      <t>イモン</t>
    </rPh>
    <rPh sb="23" eb="25">
      <t>ケンナイ</t>
    </rPh>
    <rPh sb="30" eb="32">
      <t>サンカ</t>
    </rPh>
    <rPh sb="34" eb="37">
      <t>コウリュウカイ</t>
    </rPh>
    <phoneticPr fontId="13"/>
  </si>
  <si>
    <t>十和田市内、県内</t>
    <rPh sb="0" eb="5">
      <t>トワダシナイ</t>
    </rPh>
    <rPh sb="6" eb="8">
      <t>ケンナイ</t>
    </rPh>
    <phoneticPr fontId="13"/>
  </si>
  <si>
    <t>昭和45年</t>
    <rPh sb="0" eb="2">
      <t>ショウワ</t>
    </rPh>
    <rPh sb="4" eb="5">
      <t>ネン</t>
    </rPh>
    <phoneticPr fontId="13"/>
  </si>
  <si>
    <t>十和田市大字三本木字千歳森237-37</t>
    <rPh sb="0" eb="4">
      <t>トワダシ</t>
    </rPh>
    <rPh sb="4" eb="6">
      <t>オオアザ</t>
    </rPh>
    <rPh sb="6" eb="9">
      <t>サンボンギ</t>
    </rPh>
    <rPh sb="9" eb="10">
      <t>アザ</t>
    </rPh>
    <rPh sb="10" eb="12">
      <t>センサイ</t>
    </rPh>
    <rPh sb="12" eb="13">
      <t>モリ</t>
    </rPh>
    <phoneticPr fontId="13"/>
  </si>
  <si>
    <t>・全日本アマ本因坊戦青森県大会
・北奥羽囲碁名人戦予選会
・北奥羽囲碁団体戦　　　　　　　などに出場。
・夏休み子ども囲碁教室　　　</t>
    <rPh sb="1" eb="4">
      <t>ゼンニホン</t>
    </rPh>
    <rPh sb="6" eb="7">
      <t>ホン</t>
    </rPh>
    <rPh sb="7" eb="8">
      <t>イン</t>
    </rPh>
    <rPh sb="8" eb="9">
      <t>ボウ</t>
    </rPh>
    <rPh sb="9" eb="10">
      <t>セン</t>
    </rPh>
    <rPh sb="10" eb="13">
      <t>アオモリケン</t>
    </rPh>
    <rPh sb="13" eb="15">
      <t>タイカイ</t>
    </rPh>
    <rPh sb="17" eb="18">
      <t>キタ</t>
    </rPh>
    <rPh sb="18" eb="20">
      <t>オウウ</t>
    </rPh>
    <rPh sb="20" eb="22">
      <t>イゴ</t>
    </rPh>
    <rPh sb="22" eb="25">
      <t>メイジンセン</t>
    </rPh>
    <rPh sb="25" eb="28">
      <t>ヨセンカイ</t>
    </rPh>
    <rPh sb="30" eb="31">
      <t>キタ</t>
    </rPh>
    <rPh sb="31" eb="33">
      <t>オウウ</t>
    </rPh>
    <rPh sb="33" eb="35">
      <t>イゴ</t>
    </rPh>
    <rPh sb="35" eb="38">
      <t>ダンタイセン</t>
    </rPh>
    <rPh sb="48" eb="50">
      <t>シュツジョウ</t>
    </rPh>
    <rPh sb="53" eb="55">
      <t>ナツヤス</t>
    </rPh>
    <rPh sb="56" eb="57">
      <t>コ</t>
    </rPh>
    <rPh sb="59" eb="61">
      <t>イゴ</t>
    </rPh>
    <rPh sb="61" eb="63">
      <t>キョウシツ</t>
    </rPh>
    <phoneticPr fontId="2"/>
  </si>
  <si>
    <t>30人</t>
    <rPh sb="2" eb="3">
      <t>ヒト</t>
    </rPh>
    <phoneticPr fontId="13"/>
  </si>
  <si>
    <t>十和田市内・県内各地</t>
    <rPh sb="0" eb="5">
      <t>トワダシナイ</t>
    </rPh>
    <rPh sb="6" eb="8">
      <t>ケンナイ</t>
    </rPh>
    <rPh sb="8" eb="10">
      <t>カクチ</t>
    </rPh>
    <phoneticPr fontId="13"/>
  </si>
  <si>
    <t>田中　眞由美</t>
    <rPh sb="0" eb="2">
      <t>タナカ</t>
    </rPh>
    <rPh sb="3" eb="6">
      <t>マユミ</t>
    </rPh>
    <phoneticPr fontId="13"/>
  </si>
  <si>
    <t>11人</t>
    <rPh sb="2" eb="3">
      <t>ニン</t>
    </rPh>
    <phoneticPr fontId="13"/>
  </si>
  <si>
    <t>とわだみなみようちえんふぼのかい</t>
  </si>
  <si>
    <t>成重　良恵</t>
    <rPh sb="0" eb="1">
      <t>ﾅ</t>
    </rPh>
    <rPh sb="1" eb="2">
      <t>ｼﾞｭｳ</t>
    </rPh>
    <rPh sb="3" eb="4">
      <t>ﾘｮｳ</t>
    </rPh>
    <rPh sb="4" eb="5">
      <t>ｴ</t>
    </rPh>
    <phoneticPr fontId="15" type="halfwidthKatakana"/>
  </si>
  <si>
    <t>034-0037</t>
  </si>
  <si>
    <t>聴覚障害者</t>
    <rPh sb="0" eb="2">
      <t>チョウカク</t>
    </rPh>
    <rPh sb="2" eb="4">
      <t>ショウガイ</t>
    </rPh>
    <rPh sb="4" eb="5">
      <t>シャ</t>
    </rPh>
    <phoneticPr fontId="2"/>
  </si>
  <si>
    <t>インスタグラムt_waku2.kosodateの名称で活動紹介しています。</t>
    <rPh sb="24" eb="26">
      <t>メイショウ</t>
    </rPh>
    <rPh sb="27" eb="29">
      <t>カツドウ</t>
    </rPh>
    <rPh sb="29" eb="31">
      <t>ショウカイ</t>
    </rPh>
    <phoneticPr fontId="2"/>
  </si>
  <si>
    <t>090-4319-1928</t>
  </si>
  <si>
    <t>十和田市穂並町４番55号</t>
    <rPh sb="0" eb="4">
      <t>トワダシ</t>
    </rPh>
    <rPh sb="4" eb="5">
      <t>ホ</t>
    </rPh>
    <rPh sb="5" eb="6">
      <t>ナミ</t>
    </rPh>
    <rPh sb="6" eb="7">
      <t>マチ</t>
    </rPh>
    <rPh sb="8" eb="9">
      <t>バン</t>
    </rPh>
    <rPh sb="11" eb="12">
      <t>ゴウ</t>
    </rPh>
    <phoneticPr fontId="13"/>
  </si>
  <si>
    <t>0172-44-5899</t>
  </si>
  <si>
    <t>十和田フォークダンスクラブ</t>
  </si>
  <si>
    <t>090－1931－6738</t>
  </si>
  <si>
    <t>小島　亮子</t>
    <rPh sb="0" eb="2">
      <t>コジマ</t>
    </rPh>
    <rPh sb="3" eb="5">
      <t>リョウコ</t>
    </rPh>
    <phoneticPr fontId="13"/>
  </si>
  <si>
    <t>0176-23-3797</t>
  </si>
  <si>
    <t>平成16年</t>
    <rPh sb="0" eb="2">
      <t>ヘイセイ</t>
    </rPh>
    <rPh sb="4" eb="5">
      <t>ネン</t>
    </rPh>
    <phoneticPr fontId="2"/>
  </si>
  <si>
    <t>0176-23-3732</t>
  </si>
  <si>
    <t>・老健施設への慰問
・プルタブ集め
・通園バス運転手の雇用
・長期休業日に小学校3年生まで預かりの受け入れを行っている。</t>
    <rPh sb="1" eb="3">
      <t>ロウケン</t>
    </rPh>
    <rPh sb="3" eb="5">
      <t>シセツ</t>
    </rPh>
    <rPh sb="7" eb="9">
      <t>イモン</t>
    </rPh>
    <rPh sb="15" eb="16">
      <t>アツ</t>
    </rPh>
    <rPh sb="19" eb="21">
      <t>ツウエン</t>
    </rPh>
    <rPh sb="23" eb="26">
      <t>ウンテンシュ</t>
    </rPh>
    <rPh sb="27" eb="29">
      <t>コヨウ</t>
    </rPh>
    <rPh sb="31" eb="33">
      <t>チョウキ</t>
    </rPh>
    <rPh sb="33" eb="35">
      <t>キュウギョウ</t>
    </rPh>
    <rPh sb="35" eb="36">
      <t>ビ</t>
    </rPh>
    <rPh sb="37" eb="40">
      <t>ショウガッコウ</t>
    </rPh>
    <rPh sb="41" eb="43">
      <t>ネンセイ</t>
    </rPh>
    <rPh sb="45" eb="46">
      <t>アズ</t>
    </rPh>
    <rPh sb="49" eb="50">
      <t>ウ</t>
    </rPh>
    <rPh sb="51" eb="52">
      <t>イ</t>
    </rPh>
    <rPh sb="54" eb="55">
      <t>オコナ</t>
    </rPh>
    <phoneticPr fontId="13"/>
  </si>
  <si>
    <t>080-1827-1021</t>
  </si>
  <si>
    <t>十和田市内・園内</t>
    <rPh sb="0" eb="3">
      <t>トワダ</t>
    </rPh>
    <rPh sb="3" eb="5">
      <t>シナイ</t>
    </rPh>
    <rPh sb="6" eb="8">
      <t>エンナイ</t>
    </rPh>
    <phoneticPr fontId="13"/>
  </si>
  <si>
    <t>十和田市西六番町１-41</t>
    <rPh sb="0" eb="4">
      <t>トワダシ</t>
    </rPh>
    <rPh sb="4" eb="5">
      <t>ニシ</t>
    </rPh>
    <rPh sb="5" eb="6">
      <t>６</t>
    </rPh>
    <rPh sb="6" eb="8">
      <t>バンチョウ</t>
    </rPh>
    <phoneticPr fontId="13"/>
  </si>
  <si>
    <t>月額　700円</t>
    <rPh sb="0" eb="2">
      <t>ゲツガク</t>
    </rPh>
    <rPh sb="6" eb="7">
      <t>エン</t>
    </rPh>
    <phoneticPr fontId="13"/>
  </si>
  <si>
    <t>佐藤　佐智子</t>
    <rPh sb="0" eb="2">
      <t>サトウ</t>
    </rPh>
    <rPh sb="3" eb="6">
      <t>サチコ</t>
    </rPh>
    <phoneticPr fontId="2"/>
  </si>
  <si>
    <t>目的に賛同する個人、企業及び団体</t>
    <rPh sb="0" eb="2">
      <t>モクテキ</t>
    </rPh>
    <rPh sb="3" eb="5">
      <t>サンドウ</t>
    </rPh>
    <rPh sb="7" eb="9">
      <t>コジン</t>
    </rPh>
    <rPh sb="10" eb="12">
      <t>キギョウ</t>
    </rPh>
    <rPh sb="12" eb="13">
      <t>オヨ</t>
    </rPh>
    <rPh sb="14" eb="16">
      <t>ダンタイ</t>
    </rPh>
    <phoneticPr fontId="13"/>
  </si>
  <si>
    <t>http://academic2.plala.or.jp/minamiyo/</t>
  </si>
  <si>
    <t>なんぶわかこまかい</t>
  </si>
  <si>
    <t>桔梗会</t>
  </si>
  <si>
    <t>栗山　敬一</t>
    <rPh sb="0" eb="2">
      <t>クリヤマ</t>
    </rPh>
    <rPh sb="3" eb="5">
      <t>ケイイチ</t>
    </rPh>
    <phoneticPr fontId="15"/>
  </si>
  <si>
    <t>十和田市大字相坂字小林111-１</t>
    <rPh sb="0" eb="4">
      <t>トワダシ</t>
    </rPh>
    <rPh sb="4" eb="6">
      <t>オオアザ</t>
    </rPh>
    <rPh sb="6" eb="8">
      <t>アイサカ</t>
    </rPh>
    <rPh sb="8" eb="9">
      <t>アザ</t>
    </rPh>
    <rPh sb="9" eb="11">
      <t>コバヤシ</t>
    </rPh>
    <phoneticPr fontId="13"/>
  </si>
  <si>
    <t>栗山　敬一</t>
    <rPh sb="0" eb="2">
      <t>クリヤマ</t>
    </rPh>
    <rPh sb="3" eb="5">
      <t>ケイイチ</t>
    </rPh>
    <phoneticPr fontId="13"/>
  </si>
  <si>
    <t>0176-22-1290</t>
  </si>
  <si>
    <t>0176-22-7722</t>
  </si>
  <si>
    <t>oirase-seisuikai.ayu.1000@docomo.ne.jp</t>
  </si>
  <si>
    <t>駒踊りの伝承と育成</t>
    <rPh sb="0" eb="1">
      <t>コマ</t>
    </rPh>
    <rPh sb="1" eb="2">
      <t>オド</t>
    </rPh>
    <rPh sb="4" eb="6">
      <t>デンショウ</t>
    </rPh>
    <rPh sb="7" eb="9">
      <t>イクセイ</t>
    </rPh>
    <phoneticPr fontId="13"/>
  </si>
  <si>
    <t>自宅の牛小屋、各コミュニティセンター、市民文化センター</t>
    <rPh sb="0" eb="2">
      <t>ジタク</t>
    </rPh>
    <rPh sb="3" eb="4">
      <t>ウシ</t>
    </rPh>
    <rPh sb="4" eb="6">
      <t>ゴヤ</t>
    </rPh>
    <rPh sb="7" eb="8">
      <t>カク</t>
    </rPh>
    <rPh sb="19" eb="23">
      <t>シミンブンカ</t>
    </rPh>
    <phoneticPr fontId="2"/>
  </si>
  <si>
    <t>法奥コミュニティ推進協議会</t>
  </si>
  <si>
    <t>相坂上地区内</t>
    <rPh sb="0" eb="2">
      <t>アイサカ</t>
    </rPh>
    <rPh sb="2" eb="3">
      <t>カミ</t>
    </rPh>
    <rPh sb="3" eb="5">
      <t>チク</t>
    </rPh>
    <rPh sb="5" eb="6">
      <t>ナイ</t>
    </rPh>
    <phoneticPr fontId="13"/>
  </si>
  <si>
    <t>ふれんずはちのへ</t>
  </si>
  <si>
    <t>ぴらてぃす　たいむ</t>
  </si>
  <si>
    <t>十和田市三本木字西小稲113-14</t>
    <rPh sb="0" eb="4">
      <t>トワダシ</t>
    </rPh>
    <rPh sb="4" eb="7">
      <t>サンボンギ</t>
    </rPh>
    <rPh sb="7" eb="8">
      <t>アザ</t>
    </rPh>
    <rPh sb="8" eb="9">
      <t>ニシ</t>
    </rPh>
    <rPh sb="9" eb="11">
      <t>コイネ</t>
    </rPh>
    <phoneticPr fontId="13"/>
  </si>
  <si>
    <t>①年2階を基本にして独自に牛小屋音楽会（リサイタル）を実施
②各団体と共演して発表の場を作っている
③定年後の生涯発表（学習）を続けている
※牛小屋バンド（牛小屋音楽会）でYouTubeに投稿している。</t>
    <rPh sb="1" eb="2">
      <t>ネン</t>
    </rPh>
    <rPh sb="3" eb="4">
      <t>カイ</t>
    </rPh>
    <rPh sb="5" eb="7">
      <t>キホン</t>
    </rPh>
    <rPh sb="10" eb="12">
      <t>ドクジ</t>
    </rPh>
    <rPh sb="13" eb="14">
      <t>ウシ</t>
    </rPh>
    <rPh sb="14" eb="16">
      <t>ゴヤ音</t>
    </rPh>
    <rPh sb="16" eb="19">
      <t xml:space="preserve">楽カイ </t>
    </rPh>
    <rPh sb="27" eb="29">
      <t>ジッシ</t>
    </rPh>
    <rPh sb="31" eb="34">
      <t>カクダンタイ</t>
    </rPh>
    <rPh sb="35" eb="37">
      <t>キョウエン</t>
    </rPh>
    <rPh sb="39" eb="41">
      <t>ハッピョウ</t>
    </rPh>
    <rPh sb="42" eb="43">
      <t>バ</t>
    </rPh>
    <rPh sb="44" eb="45">
      <t>ツク</t>
    </rPh>
    <rPh sb="51" eb="54">
      <t>テイネンゴ</t>
    </rPh>
    <rPh sb="55" eb="57">
      <t>ショウガイ</t>
    </rPh>
    <rPh sb="57" eb="59">
      <t>ハッピョウ</t>
    </rPh>
    <rPh sb="60" eb="62">
      <t>ガクシュウ</t>
    </rPh>
    <rPh sb="64" eb="65">
      <t>ツヅ</t>
    </rPh>
    <rPh sb="71" eb="72">
      <t>ウシ</t>
    </rPh>
    <rPh sb="72" eb="74">
      <t>ゴヤ</t>
    </rPh>
    <rPh sb="78" eb="83">
      <t>ウシゴヤオンガク</t>
    </rPh>
    <rPh sb="83" eb="84">
      <t>カイ</t>
    </rPh>
    <rPh sb="94" eb="96">
      <t>トウコウ</t>
    </rPh>
    <phoneticPr fontId="2"/>
  </si>
  <si>
    <t>ぴりあろは　お　ふらあいこうかい</t>
  </si>
  <si>
    <t>大浪　洋二</t>
    <rPh sb="0" eb="1">
      <t>ダイ</t>
    </rPh>
    <rPh sb="1" eb="2">
      <t>ナミ</t>
    </rPh>
    <rPh sb="3" eb="4">
      <t>ヒロシ</t>
    </rPh>
    <rPh sb="4" eb="5">
      <t>フタ</t>
    </rPh>
    <phoneticPr fontId="13"/>
  </si>
  <si>
    <t>フレンズ八戸</t>
    <rPh sb="4" eb="6">
      <t>ﾊﾁﾉﾍ</t>
    </rPh>
    <phoneticPr fontId="16" type="halfwidthKatakana"/>
  </si>
  <si>
    <t>東地区コミュニティ推進協議会</t>
    <rPh sb="0" eb="1">
      <t>ヒガシ</t>
    </rPh>
    <rPh sb="1" eb="3">
      <t>チク</t>
    </rPh>
    <rPh sb="9" eb="11">
      <t>スイシン</t>
    </rPh>
    <rPh sb="11" eb="14">
      <t>キョウギカイ</t>
    </rPh>
    <phoneticPr fontId="2"/>
  </si>
  <si>
    <t>森林　カホル</t>
    <rPh sb="0" eb="2">
      <t>モリバヤシ</t>
    </rPh>
    <phoneticPr fontId="2"/>
  </si>
  <si>
    <t>金沢　静子</t>
    <rPh sb="0" eb="2">
      <t>カナザワ</t>
    </rPh>
    <rPh sb="3" eb="5">
      <t>シズコ</t>
    </rPh>
    <phoneticPr fontId="13"/>
  </si>
  <si>
    <t>丸屋　かく</t>
  </si>
  <si>
    <t>十和田市東十四番町33-８</t>
    <rPh sb="0" eb="4">
      <t>トワダシ</t>
    </rPh>
    <rPh sb="4" eb="5">
      <t>ヒガシ</t>
    </rPh>
    <rPh sb="5" eb="7">
      <t>１４</t>
    </rPh>
    <rPh sb="7" eb="9">
      <t>バンチョウ</t>
    </rPh>
    <phoneticPr fontId="13"/>
  </si>
  <si>
    <t>太田　薫</t>
    <rPh sb="0" eb="1">
      <t>フトシ</t>
    </rPh>
    <rPh sb="1" eb="2">
      <t>タ</t>
    </rPh>
    <rPh sb="3" eb="4">
      <t>カオル</t>
    </rPh>
    <phoneticPr fontId="2"/>
  </si>
  <si>
    <t>松倉　史子</t>
  </si>
  <si>
    <t>clairwind@gmail.com</t>
  </si>
  <si>
    <t>十枝内　美和</t>
  </si>
  <si>
    <t>039-0112</t>
  </si>
  <si>
    <t>渡辺　清隆</t>
    <rPh sb="0" eb="2">
      <t>ワタナベ</t>
    </rPh>
    <rPh sb="3" eb="5">
      <t>キヨタカ</t>
    </rPh>
    <phoneticPr fontId="2"/>
  </si>
  <si>
    <t>三戸郡三戸町大字梅田字鬢田138-2</t>
    <rPh sb="0" eb="3">
      <t>サンノヘグン</t>
    </rPh>
    <rPh sb="3" eb="6">
      <t>サンノヘマチ</t>
    </rPh>
    <rPh sb="6" eb="8">
      <t>オオアザ</t>
    </rPh>
    <rPh sb="8" eb="10">
      <t>ウメタ</t>
    </rPh>
    <rPh sb="10" eb="11">
      <t>アザ</t>
    </rPh>
    <rPh sb="11" eb="12">
      <t>ヒン</t>
    </rPh>
    <rPh sb="12" eb="13">
      <t>タ</t>
    </rPh>
    <phoneticPr fontId="13"/>
  </si>
  <si>
    <t>十和田市西十三番町45-４</t>
    <rPh sb="0" eb="4">
      <t>トワダシ</t>
    </rPh>
    <rPh sb="4" eb="5">
      <t>ニシ</t>
    </rPh>
    <rPh sb="5" eb="7">
      <t>１３</t>
    </rPh>
    <rPh sb="7" eb="9">
      <t>バンチョウ</t>
    </rPh>
    <phoneticPr fontId="13"/>
  </si>
  <si>
    <t>十和田市大字三本木字一本木沢133-33</t>
    <rPh sb="0" eb="4">
      <t>トワダシ</t>
    </rPh>
    <rPh sb="4" eb="6">
      <t>オオアザ</t>
    </rPh>
    <rPh sb="6" eb="9">
      <t>サンボンギ</t>
    </rPh>
    <rPh sb="9" eb="10">
      <t>アザ</t>
    </rPh>
    <rPh sb="10" eb="14">
      <t>イッポンギサワ</t>
    </rPh>
    <phoneticPr fontId="13"/>
  </si>
  <si>
    <t>とわだころまんたんかかい</t>
  </si>
  <si>
    <t>　事務局長　川村　あき子</t>
    <rPh sb="1" eb="3">
      <t>ジム</t>
    </rPh>
    <rPh sb="3" eb="5">
      <t>キョクチョウ</t>
    </rPh>
    <rPh sb="6" eb="8">
      <t>カワムラ</t>
    </rPh>
    <rPh sb="11" eb="12">
      <t>コ</t>
    </rPh>
    <phoneticPr fontId="13"/>
  </si>
  <si>
    <t>藤田　道成</t>
  </si>
  <si>
    <t>太田　薫</t>
    <rPh sb="3" eb="4">
      <t>カオル</t>
    </rPh>
    <phoneticPr fontId="13"/>
  </si>
  <si>
    <t>運動ができること</t>
    <rPh sb="0" eb="2">
      <t>ウンドウ</t>
    </rPh>
    <phoneticPr fontId="2"/>
  </si>
  <si>
    <t>自分や家族・地域住民の防災や減災に対する、知識・技術向上を支援して、各団体や組織で活動できるよう、防災講演・ワークショップを開催しています。</t>
    <rPh sb="0" eb="2">
      <t>ジブン</t>
    </rPh>
    <rPh sb="3" eb="5">
      <t>カゾク</t>
    </rPh>
    <rPh sb="6" eb="8">
      <t>チイキ</t>
    </rPh>
    <rPh sb="8" eb="10">
      <t>ジュウミン</t>
    </rPh>
    <rPh sb="11" eb="13">
      <t>ボウサイ</t>
    </rPh>
    <rPh sb="14" eb="16">
      <t>ゲンサイ</t>
    </rPh>
    <rPh sb="17" eb="18">
      <t>タイ</t>
    </rPh>
    <rPh sb="21" eb="23">
      <t>チシキ</t>
    </rPh>
    <rPh sb="24" eb="26">
      <t>ギジュツ</t>
    </rPh>
    <rPh sb="26" eb="28">
      <t>コウジョウ</t>
    </rPh>
    <rPh sb="29" eb="31">
      <t>シエン</t>
    </rPh>
    <rPh sb="34" eb="37">
      <t>カクダンタイ</t>
    </rPh>
    <rPh sb="38" eb="40">
      <t>ソシキ</t>
    </rPh>
    <rPh sb="41" eb="43">
      <t>カツドウ</t>
    </rPh>
    <rPh sb="49" eb="51">
      <t>ボウサイ</t>
    </rPh>
    <rPh sb="51" eb="53">
      <t>コウエン</t>
    </rPh>
    <rPh sb="62" eb="64">
      <t>カイサイ</t>
    </rPh>
    <phoneticPr fontId="2"/>
  </si>
  <si>
    <t>24-2024</t>
  </si>
  <si>
    <t>0176-25-1095</t>
  </si>
  <si>
    <t>十和田市他、県内、県外</t>
    <rPh sb="0" eb="4">
      <t>トワダシ</t>
    </rPh>
    <rPh sb="4" eb="5">
      <t>ホカ</t>
    </rPh>
    <rPh sb="6" eb="8">
      <t>ケンナイ</t>
    </rPh>
    <rPh sb="9" eb="11">
      <t>ケンガイ</t>
    </rPh>
    <phoneticPr fontId="13"/>
  </si>
  <si>
    <t>0176-22-4822</t>
  </si>
  <si>
    <t>10人</t>
    <rPh sb="2" eb="3">
      <t>ニン</t>
    </rPh>
    <phoneticPr fontId="2"/>
  </si>
  <si>
    <t>核兵器の非人道性を伝え、廃絶を目指す諸活動
①原爆写真展(８月)、②平和行進(６月)、③「６・９行動」(毎月６日か９日の街宣)</t>
    <rPh sb="0" eb="3">
      <t>カクヘイキ</t>
    </rPh>
    <rPh sb="4" eb="5">
      <t>ヒ</t>
    </rPh>
    <rPh sb="5" eb="7">
      <t>ジンドウ</t>
    </rPh>
    <rPh sb="7" eb="8">
      <t>セイ</t>
    </rPh>
    <rPh sb="9" eb="10">
      <t>ツタ</t>
    </rPh>
    <rPh sb="12" eb="14">
      <t>ハイゼツ</t>
    </rPh>
    <rPh sb="15" eb="17">
      <t>メザ</t>
    </rPh>
    <rPh sb="18" eb="21">
      <t>ショカツドウ</t>
    </rPh>
    <rPh sb="23" eb="25">
      <t>ゲンバク</t>
    </rPh>
    <rPh sb="25" eb="28">
      <t>シャシンテン</t>
    </rPh>
    <rPh sb="30" eb="31">
      <t>ガツ</t>
    </rPh>
    <rPh sb="34" eb="36">
      <t>ヘイワ</t>
    </rPh>
    <rPh sb="36" eb="38">
      <t>コウシン</t>
    </rPh>
    <rPh sb="40" eb="41">
      <t>ガツ</t>
    </rPh>
    <rPh sb="48" eb="50">
      <t>コウドウ</t>
    </rPh>
    <rPh sb="52" eb="54">
      <t>マイツキ</t>
    </rPh>
    <rPh sb="55" eb="56">
      <t>ニチ</t>
    </rPh>
    <rPh sb="58" eb="59">
      <t>ニチ</t>
    </rPh>
    <rPh sb="60" eb="62">
      <t>ガイセン</t>
    </rPh>
    <phoneticPr fontId="13"/>
  </si>
  <si>
    <t>十和田市こども劇団育成会</t>
  </si>
  <si>
    <t>0176-66-1491</t>
  </si>
  <si>
    <t>den1213sk@dolphin.ocn.ne.jp</t>
  </si>
  <si>
    <t>マーブル親の会</t>
  </si>
  <si>
    <t>稲生川ふれあい公園、せせらぎ水路、遊歩道の環境整備</t>
    <rPh sb="0" eb="2">
      <t>イナオイ</t>
    </rPh>
    <rPh sb="2" eb="3">
      <t>カワ</t>
    </rPh>
    <rPh sb="7" eb="9">
      <t>コウエン</t>
    </rPh>
    <rPh sb="14" eb="16">
      <t>スイロ</t>
    </rPh>
    <rPh sb="17" eb="20">
      <t>ユウホドウ</t>
    </rPh>
    <rPh sb="21" eb="23">
      <t>カンキョウ</t>
    </rPh>
    <rPh sb="23" eb="25">
      <t>セイビ</t>
    </rPh>
    <phoneticPr fontId="13"/>
  </si>
  <si>
    <t>奥入瀬川流域</t>
    <rPh sb="0" eb="3">
      <t>オイラセ</t>
    </rPh>
    <rPh sb="3" eb="4">
      <t>ガワ</t>
    </rPh>
    <rPh sb="4" eb="6">
      <t>リュウイキ</t>
    </rPh>
    <phoneticPr fontId="13"/>
  </si>
  <si>
    <t>奥入瀬川クリーン対策協議会</t>
  </si>
  <si>
    <t>○「レクリェーションダンス」を踊りながら楽しい仲間作りをして、老若男女問わず健康増進を計る。
○「レクリェーションダンス」を楽しみながら、会員の健康保持・増進に努めると共に相互の親睦を図り、生きがいのある人生を送れるようにすることを目的として活動している。</t>
    <rPh sb="15" eb="16">
      <t>オド</t>
    </rPh>
    <rPh sb="20" eb="21">
      <t>タノ</t>
    </rPh>
    <rPh sb="23" eb="25">
      <t>ナカマ</t>
    </rPh>
    <rPh sb="25" eb="26">
      <t>ツク</t>
    </rPh>
    <rPh sb="31" eb="33">
      <t>ロウニャク</t>
    </rPh>
    <rPh sb="33" eb="35">
      <t>ナンニョ</t>
    </rPh>
    <rPh sb="35" eb="36">
      <t>ト</t>
    </rPh>
    <rPh sb="38" eb="40">
      <t>ケンコウ</t>
    </rPh>
    <rPh sb="40" eb="42">
      <t>ゾウシン</t>
    </rPh>
    <rPh sb="43" eb="44">
      <t>ハカ</t>
    </rPh>
    <rPh sb="62" eb="63">
      <t>タノ</t>
    </rPh>
    <rPh sb="69" eb="71">
      <t>カイイン</t>
    </rPh>
    <rPh sb="72" eb="74">
      <t>ケンコウ</t>
    </rPh>
    <rPh sb="74" eb="76">
      <t>ホジ</t>
    </rPh>
    <rPh sb="77" eb="79">
      <t>ゾウシン</t>
    </rPh>
    <rPh sb="80" eb="81">
      <t>ツト</t>
    </rPh>
    <rPh sb="84" eb="85">
      <t>トモ</t>
    </rPh>
    <rPh sb="86" eb="88">
      <t>ソウゴ</t>
    </rPh>
    <rPh sb="89" eb="91">
      <t>シンボク</t>
    </rPh>
    <rPh sb="92" eb="93">
      <t>ハカ</t>
    </rPh>
    <rPh sb="95" eb="96">
      <t>イ</t>
    </rPh>
    <rPh sb="102" eb="104">
      <t>ジンセイ</t>
    </rPh>
    <rPh sb="105" eb="106">
      <t>オク</t>
    </rPh>
    <rPh sb="116" eb="118">
      <t>モクテキ</t>
    </rPh>
    <rPh sb="121" eb="123">
      <t>カツドウ</t>
    </rPh>
    <phoneticPr fontId="13"/>
  </si>
  <si>
    <t>サンスポーツランド（夏期）、十和田体育センター（冬期）</t>
    <rPh sb="10" eb="12">
      <t>カキ</t>
    </rPh>
    <rPh sb="14" eb="17">
      <t>トワダ</t>
    </rPh>
    <rPh sb="17" eb="19">
      <t>タイイク</t>
    </rPh>
    <rPh sb="24" eb="26">
      <t>トウキ</t>
    </rPh>
    <phoneticPr fontId="2"/>
  </si>
  <si>
    <t>ピアノ演奏の技術及び表現力の向上</t>
    <rPh sb="3" eb="5">
      <t>エンソウ</t>
    </rPh>
    <rPh sb="6" eb="8">
      <t>ギジュツ</t>
    </rPh>
    <rPh sb="8" eb="9">
      <t>オヨ</t>
    </rPh>
    <rPh sb="10" eb="13">
      <t>ヒョウゲンリョク</t>
    </rPh>
    <rPh sb="14" eb="16">
      <t>コウジョウ</t>
    </rPh>
    <phoneticPr fontId="13"/>
  </si>
  <si>
    <t>フレンド五月会</t>
    <rPh sb="4" eb="6">
      <t>サツキ</t>
    </rPh>
    <rPh sb="6" eb="7">
      <t>カイ</t>
    </rPh>
    <phoneticPr fontId="15"/>
  </si>
  <si>
    <t>けんこうたいきょくけんさーくる</t>
  </si>
  <si>
    <t>１．地域の将来を考えるワークショップで勉強し、活用していく。
２．地域の高齢者の健康維持していく目的で、高齢者と子ども一緒に「いきいき健康運動会」の実施。
３．地域の活性化を図る為、相互交流深める為、「東コミュニティふれあいの集い」を開催。(普段各町内会等で練習し発表)
４．高齢者の一人暮らしの見守り活動(民生委員に協力してもらい一緒に情報共有。個人情報に留意しながら)
５．地域活動の先進地(八戸市白銀地区)との相互交流、特に青年部の活動。
６．その他、防災・子どもの見守等々。</t>
    <rPh sb="2" eb="4">
      <t>チイキ</t>
    </rPh>
    <rPh sb="5" eb="7">
      <t>ショウライ</t>
    </rPh>
    <rPh sb="8" eb="9">
      <t>カンガ</t>
    </rPh>
    <rPh sb="19" eb="21">
      <t>ベンキョウ</t>
    </rPh>
    <rPh sb="23" eb="25">
      <t>カツヨウ</t>
    </rPh>
    <rPh sb="33" eb="35">
      <t>チイキ</t>
    </rPh>
    <rPh sb="36" eb="39">
      <t>コウレイシャ</t>
    </rPh>
    <rPh sb="40" eb="42">
      <t>ケンコウ</t>
    </rPh>
    <rPh sb="42" eb="44">
      <t>イジ</t>
    </rPh>
    <rPh sb="48" eb="50">
      <t>モクテキ</t>
    </rPh>
    <rPh sb="52" eb="55">
      <t>コウレイシャ</t>
    </rPh>
    <rPh sb="56" eb="57">
      <t>コ</t>
    </rPh>
    <rPh sb="59" eb="61">
      <t>イッショ</t>
    </rPh>
    <rPh sb="67" eb="69">
      <t>ケンコウ</t>
    </rPh>
    <rPh sb="69" eb="72">
      <t>ウンドウカイ</t>
    </rPh>
    <rPh sb="74" eb="76">
      <t>ジッシ</t>
    </rPh>
    <rPh sb="80" eb="82">
      <t>チイキ</t>
    </rPh>
    <rPh sb="83" eb="85">
      <t>カッセイ</t>
    </rPh>
    <rPh sb="85" eb="86">
      <t>カ</t>
    </rPh>
    <rPh sb="87" eb="88">
      <t>ハカ</t>
    </rPh>
    <rPh sb="89" eb="90">
      <t>タメ</t>
    </rPh>
    <rPh sb="91" eb="93">
      <t>ソウゴ</t>
    </rPh>
    <rPh sb="93" eb="95">
      <t>コウリュウ</t>
    </rPh>
    <rPh sb="95" eb="96">
      <t>フカ</t>
    </rPh>
    <rPh sb="98" eb="99">
      <t>タメ</t>
    </rPh>
    <rPh sb="101" eb="102">
      <t>ヒガシ</t>
    </rPh>
    <rPh sb="113" eb="114">
      <t>ツド</t>
    </rPh>
    <rPh sb="117" eb="119">
      <t>カイサイ</t>
    </rPh>
    <rPh sb="121" eb="123">
      <t>フダン</t>
    </rPh>
    <rPh sb="123" eb="126">
      <t>カクチョウナイ</t>
    </rPh>
    <rPh sb="126" eb="127">
      <t>カイ</t>
    </rPh>
    <rPh sb="127" eb="128">
      <t>トウ</t>
    </rPh>
    <rPh sb="129" eb="131">
      <t>レンシュウ</t>
    </rPh>
    <rPh sb="132" eb="134">
      <t>ハッピョウ</t>
    </rPh>
    <rPh sb="138" eb="141">
      <t>コウレイシャ</t>
    </rPh>
    <rPh sb="142" eb="144">
      <t>ヒトリ</t>
    </rPh>
    <rPh sb="144" eb="145">
      <t>グ</t>
    </rPh>
    <rPh sb="148" eb="150">
      <t>ミマモ</t>
    </rPh>
    <rPh sb="151" eb="153">
      <t>カツドウ</t>
    </rPh>
    <rPh sb="154" eb="156">
      <t>ミンセイ</t>
    </rPh>
    <rPh sb="156" eb="158">
      <t>イイン</t>
    </rPh>
    <rPh sb="159" eb="161">
      <t>キョウリョク</t>
    </rPh>
    <rPh sb="166" eb="168">
      <t>イッショ</t>
    </rPh>
    <rPh sb="169" eb="171">
      <t>ジョウホウ</t>
    </rPh>
    <rPh sb="171" eb="173">
      <t>キョウユウ</t>
    </rPh>
    <rPh sb="174" eb="176">
      <t>コジン</t>
    </rPh>
    <rPh sb="176" eb="178">
      <t>ジョウホウ</t>
    </rPh>
    <rPh sb="179" eb="181">
      <t>リュウイ</t>
    </rPh>
    <rPh sb="189" eb="191">
      <t>チイキ</t>
    </rPh>
    <rPh sb="191" eb="193">
      <t>カツドウ</t>
    </rPh>
    <rPh sb="194" eb="196">
      <t>センシン</t>
    </rPh>
    <rPh sb="196" eb="197">
      <t>チ</t>
    </rPh>
    <rPh sb="198" eb="201">
      <t>ハチノヘシ</t>
    </rPh>
    <rPh sb="201" eb="203">
      <t>シロガネ</t>
    </rPh>
    <rPh sb="203" eb="205">
      <t>チク</t>
    </rPh>
    <rPh sb="208" eb="210">
      <t>ソウゴ</t>
    </rPh>
    <rPh sb="210" eb="212">
      <t>コウリュウ</t>
    </rPh>
    <rPh sb="213" eb="214">
      <t>トク</t>
    </rPh>
    <rPh sb="215" eb="217">
      <t>セイネン</t>
    </rPh>
    <rPh sb="217" eb="218">
      <t>ブ</t>
    </rPh>
    <rPh sb="219" eb="221">
      <t>カツドウ</t>
    </rPh>
    <rPh sb="227" eb="228">
      <t>タ</t>
    </rPh>
    <rPh sb="229" eb="231">
      <t>ボウサイ</t>
    </rPh>
    <rPh sb="232" eb="233">
      <t>コ</t>
    </rPh>
    <rPh sb="236" eb="238">
      <t>ミマモ</t>
    </rPh>
    <rPh sb="238" eb="240">
      <t>トウトウ</t>
    </rPh>
    <phoneticPr fontId="13"/>
  </si>
  <si>
    <t>奥山　紘</t>
  </si>
  <si>
    <t>奥入瀬ろまんパーク</t>
    <rPh sb="0" eb="3">
      <t>オイラセ</t>
    </rPh>
    <phoneticPr fontId="2"/>
  </si>
  <si>
    <t>0176-24-9890</t>
  </si>
  <si>
    <t>各地区の公民館や市民センター等</t>
    <rPh sb="0" eb="1">
      <t>カク</t>
    </rPh>
    <rPh sb="1" eb="3">
      <t>チク</t>
    </rPh>
    <rPh sb="4" eb="7">
      <t>コウミンカン</t>
    </rPh>
    <rPh sb="8" eb="10">
      <t>シミン</t>
    </rPh>
    <rPh sb="14" eb="15">
      <t>ナド</t>
    </rPh>
    <phoneticPr fontId="13"/>
  </si>
  <si>
    <t>東小学区(東地域)</t>
    <rPh sb="0" eb="1">
      <t>ヒガシ</t>
    </rPh>
    <rPh sb="1" eb="4">
      <t>ショウガック</t>
    </rPh>
    <rPh sb="5" eb="6">
      <t>ヒガシ</t>
    </rPh>
    <rPh sb="6" eb="8">
      <t>チイキ</t>
    </rPh>
    <phoneticPr fontId="13"/>
  </si>
  <si>
    <t>0176-22-9855</t>
  </si>
  <si>
    <t>東小学区の住民(22町内会等)</t>
    <rPh sb="0" eb="1">
      <t>ヒガシ</t>
    </rPh>
    <rPh sb="1" eb="4">
      <t>ショウガック</t>
    </rPh>
    <rPh sb="5" eb="7">
      <t>ジュウミン</t>
    </rPh>
    <rPh sb="10" eb="12">
      <t>チョウナイ</t>
    </rPh>
    <rPh sb="12" eb="13">
      <t>カイ</t>
    </rPh>
    <rPh sb="13" eb="14">
      <t>トウ</t>
    </rPh>
    <phoneticPr fontId="13"/>
  </si>
  <si>
    <t>年額　200円(1戸あたり)</t>
    <rPh sb="0" eb="2">
      <t>ネンガク</t>
    </rPh>
    <rPh sb="6" eb="7">
      <t>エン</t>
    </rPh>
    <rPh sb="9" eb="10">
      <t>コ</t>
    </rPh>
    <phoneticPr fontId="13"/>
  </si>
  <si>
    <t>個人　1,000円、団体　10,000円～20,000円</t>
    <rPh sb="0" eb="2">
      <t>コジン</t>
    </rPh>
    <rPh sb="8" eb="9">
      <t>エン</t>
    </rPh>
    <rPh sb="10" eb="12">
      <t>ダンタイ</t>
    </rPh>
    <rPh sb="19" eb="20">
      <t>エン</t>
    </rPh>
    <rPh sb="27" eb="28">
      <t>エン</t>
    </rPh>
    <phoneticPr fontId="13"/>
  </si>
  <si>
    <t>令和2年</t>
    <rPh sb="0" eb="2">
      <t>レイワ</t>
    </rPh>
    <rPh sb="3" eb="4">
      <t>ネン</t>
    </rPh>
    <phoneticPr fontId="13"/>
  </si>
  <si>
    <t>75名</t>
    <rPh sb="2" eb="3">
      <t>メイ</t>
    </rPh>
    <phoneticPr fontId="13"/>
  </si>
  <si>
    <t>月額　4,400円（未就学児）　5,500円（就学時）</t>
    <rPh sb="0" eb="2">
      <t>ゲツガク</t>
    </rPh>
    <rPh sb="8" eb="9">
      <t>エン</t>
    </rPh>
    <rPh sb="10" eb="14">
      <t>ミシュウガクジ</t>
    </rPh>
    <rPh sb="17" eb="22">
      <t>500エン</t>
    </rPh>
    <rPh sb="23" eb="25">
      <t>シュウガク</t>
    </rPh>
    <rPh sb="25" eb="26">
      <t>ジ</t>
    </rPh>
    <phoneticPr fontId="13"/>
  </si>
  <si>
    <t>南コミュニティセンター内</t>
    <rPh sb="0" eb="1">
      <t>ミナミ</t>
    </rPh>
    <rPh sb="11" eb="12">
      <t>ナイ</t>
    </rPh>
    <phoneticPr fontId="13"/>
  </si>
  <si>
    <t>西小稲町内会区域(主に)</t>
    <rPh sb="0" eb="1">
      <t>ニシ</t>
    </rPh>
    <rPh sb="1" eb="3">
      <t>コイネ</t>
    </rPh>
    <rPh sb="3" eb="5">
      <t>チョウナイ</t>
    </rPh>
    <rPh sb="5" eb="6">
      <t>カイ</t>
    </rPh>
    <rPh sb="6" eb="8">
      <t>クイキ</t>
    </rPh>
    <rPh sb="9" eb="10">
      <t>オモ</t>
    </rPh>
    <phoneticPr fontId="13"/>
  </si>
  <si>
    <t>月額　500円</t>
    <rPh sb="0" eb="2">
      <t>ゲツガク</t>
    </rPh>
    <rPh sb="6" eb="7">
      <t>エン</t>
    </rPh>
    <phoneticPr fontId="13"/>
  </si>
  <si>
    <t>約4,500人</t>
    <rPh sb="0" eb="1">
      <t>ヤク</t>
    </rPh>
    <rPh sb="6" eb="7">
      <t>ニン</t>
    </rPh>
    <phoneticPr fontId="13"/>
  </si>
  <si>
    <t>17人</t>
    <rPh sb="2" eb="3">
      <t>ニン</t>
    </rPh>
    <phoneticPr fontId="13"/>
  </si>
  <si>
    <t>特定非営利活動法人　十和田馬主協会</t>
    <rPh sb="10" eb="13">
      <t>ﾄﾜﾀﾞ</t>
    </rPh>
    <rPh sb="13" eb="17">
      <t>ﾊﾞﾇｼｷｮｳｶｲ</t>
    </rPh>
    <phoneticPr fontId="15" type="halfwidthKatakana"/>
  </si>
  <si>
    <t>フィオ　カマレイ　オハイアリイ　フラ　スタジオ</t>
  </si>
  <si>
    <t>十和田市三本木字一本木沢133-23</t>
    <rPh sb="0" eb="4">
      <t>トワダシ</t>
    </rPh>
    <rPh sb="4" eb="7">
      <t>サンボンギ</t>
    </rPh>
    <rPh sb="7" eb="8">
      <t>アザ</t>
    </rPh>
    <rPh sb="8" eb="12">
      <t>イッポンギサワ</t>
    </rPh>
    <phoneticPr fontId="13"/>
  </si>
  <si>
    <t>月額　1,000円</t>
    <rPh sb="0" eb="2">
      <t>ゲツガク</t>
    </rPh>
    <rPh sb="4" eb="9">
      <t>000エン</t>
    </rPh>
    <phoneticPr fontId="13"/>
  </si>
  <si>
    <t>米田　京子</t>
  </si>
  <si>
    <t>三浦　静子(事務局)</t>
    <rPh sb="0" eb="2">
      <t>ミウラ</t>
    </rPh>
    <rPh sb="3" eb="5">
      <t>シズコ</t>
    </rPh>
    <rPh sb="6" eb="9">
      <t>ジムキョク</t>
    </rPh>
    <phoneticPr fontId="13"/>
  </si>
  <si>
    <t>十和田市交通安全母の会</t>
  </si>
  <si>
    <t>月額　1,400円～3,600円</t>
    <rPh sb="0" eb="2">
      <t>ゲツガク</t>
    </rPh>
    <rPh sb="8" eb="9">
      <t>エン</t>
    </rPh>
    <rPh sb="15" eb="16">
      <t>エン</t>
    </rPh>
    <phoneticPr fontId="13"/>
  </si>
  <si>
    <t>平成21年</t>
    <rPh sb="0" eb="2">
      <t>ヘイセイ</t>
    </rPh>
    <rPh sb="4" eb="5">
      <t>ネン</t>
    </rPh>
    <phoneticPr fontId="13"/>
  </si>
  <si>
    <t>昭和38年</t>
    <rPh sb="0" eb="2">
      <t>ショウワ</t>
    </rPh>
    <rPh sb="4" eb="5">
      <t>ネン</t>
    </rPh>
    <phoneticPr fontId="13"/>
  </si>
  <si>
    <t>http://www7b.biglobe.ne.jp/ohaialii/</t>
  </si>
  <si>
    <t>ボタニカルクラフト教室 Green Rose</t>
    <rPh sb="9" eb="11">
      <t>キョウシツ</t>
    </rPh>
    <phoneticPr fontId="2"/>
  </si>
  <si>
    <t>椛木　ゆみ</t>
  </si>
  <si>
    <t>「普段の暮らしに水引を」をテーマに季節の移り変わりを楽しみながら、花や行事を表現する</t>
    <rPh sb="1" eb="3">
      <t>フダン</t>
    </rPh>
    <rPh sb="4" eb="5">
      <t>ク</t>
    </rPh>
    <rPh sb="8" eb="10">
      <t>ミズヒキ</t>
    </rPh>
    <rPh sb="17" eb="19">
      <t>キセツ</t>
    </rPh>
    <rPh sb="20" eb="21">
      <t>ウツ</t>
    </rPh>
    <rPh sb="22" eb="23">
      <t>カ</t>
    </rPh>
    <rPh sb="26" eb="27">
      <t>タノ</t>
    </rPh>
    <rPh sb="33" eb="34">
      <t>ハナ</t>
    </rPh>
    <rPh sb="35" eb="37">
      <t>ギョウジ</t>
    </rPh>
    <rPh sb="38" eb="40">
      <t>ヒョウゲン</t>
    </rPh>
    <phoneticPr fontId="13"/>
  </si>
  <si>
    <t>十和田・花あそび親子教室</t>
  </si>
  <si>
    <t>とわだひめますせんりゅうかい</t>
  </si>
  <si>
    <t>090-4883-1756</t>
  </si>
  <si>
    <t>・生花、アースフィシャルフラワー、プリザーブフラワーのアレジメント
・苔リウム、ハーバリウム、苔玉作り、ボタニカルキャンドル
・クリスマスリース作り、その他リース作り
・プラントハンガー作り
・ドライフラワーボトル</t>
    <rPh sb="1" eb="3">
      <t>イケバナ</t>
    </rPh>
    <rPh sb="35" eb="36">
      <t>コケ</t>
    </rPh>
    <rPh sb="47" eb="48">
      <t>コケ</t>
    </rPh>
    <rPh sb="48" eb="49">
      <t>ダマ</t>
    </rPh>
    <rPh sb="49" eb="50">
      <t>ヅク</t>
    </rPh>
    <rPh sb="72" eb="73">
      <t>ヅク</t>
    </rPh>
    <rPh sb="77" eb="78">
      <t>タ</t>
    </rPh>
    <rPh sb="81" eb="82">
      <t>ヅク</t>
    </rPh>
    <rPh sb="93" eb="94">
      <t>ヅク</t>
    </rPh>
    <phoneticPr fontId="13"/>
  </si>
  <si>
    <t>十和田市出前講座登録</t>
    <rPh sb="0" eb="4">
      <t>トワダシ</t>
    </rPh>
    <rPh sb="4" eb="6">
      <t>デマエ</t>
    </rPh>
    <rPh sb="6" eb="8">
      <t>コウザ</t>
    </rPh>
    <rPh sb="8" eb="10">
      <t>トウロク</t>
    </rPh>
    <phoneticPr fontId="13"/>
  </si>
  <si>
    <t>0176-74-2277</t>
  </si>
  <si>
    <t>十和田市西二十二番町51-34</t>
    <rPh sb="0" eb="4">
      <t>トワダシ</t>
    </rPh>
    <rPh sb="4" eb="5">
      <t>ニシ</t>
    </rPh>
    <rPh sb="5" eb="8">
      <t>２２</t>
    </rPh>
    <rPh sb="8" eb="10">
      <t>バンチョウ</t>
    </rPh>
    <phoneticPr fontId="13"/>
  </si>
  <si>
    <t>受講者、参加者は募集</t>
    <rPh sb="0" eb="3">
      <t>ジュコウシャ</t>
    </rPh>
    <rPh sb="4" eb="7">
      <t>サンカシャ</t>
    </rPh>
    <rPh sb="8" eb="10">
      <t>ボシュウ</t>
    </rPh>
    <phoneticPr fontId="13"/>
  </si>
  <si>
    <t>バイオリンの練習を通してアンサンブルを楽しみながら弦楽器への理解と親しみを持つことを目的としている。</t>
    <rPh sb="6" eb="8">
      <t>レンシュウ</t>
    </rPh>
    <rPh sb="9" eb="10">
      <t>トオ</t>
    </rPh>
    <rPh sb="19" eb="20">
      <t>タノ</t>
    </rPh>
    <rPh sb="25" eb="28">
      <t>ゲンガッキ</t>
    </rPh>
    <rPh sb="30" eb="32">
      <t>リカイ</t>
    </rPh>
    <rPh sb="33" eb="34">
      <t>シタ</t>
    </rPh>
    <rPh sb="37" eb="38">
      <t>モ</t>
    </rPh>
    <rPh sb="42" eb="44">
      <t>モクテキ</t>
    </rPh>
    <phoneticPr fontId="2"/>
  </si>
  <si>
    <t>ふれんどさつきかい</t>
  </si>
  <si>
    <t>十和田市内、六戸町、五戸倉石</t>
    <rPh sb="0" eb="5">
      <t>トワダシナイ</t>
    </rPh>
    <rPh sb="6" eb="9">
      <t>ロクノヘマチ</t>
    </rPh>
    <rPh sb="10" eb="12">
      <t>ゴノヘ</t>
    </rPh>
    <rPh sb="12" eb="14">
      <t>クライシ</t>
    </rPh>
    <phoneticPr fontId="13"/>
  </si>
  <si>
    <t>ぼいすとれーにんぐけんきゅうかい</t>
  </si>
  <si>
    <t>ぽぴゅらーこーらすとわだ</t>
  </si>
  <si>
    <t>ストレッチやエアロビクスの実践</t>
    <rPh sb="13" eb="15">
      <t>ジッセン</t>
    </rPh>
    <phoneticPr fontId="2"/>
  </si>
  <si>
    <t>018-5501</t>
  </si>
  <si>
    <t>ぼらんてぃあぐるーぷ「こころのかい」</t>
  </si>
  <si>
    <t>まぎーよが</t>
  </si>
  <si>
    <t>まるでぃ（かよう）かいがきょうしつ</t>
  </si>
  <si>
    <t>0176-22-3385</t>
  </si>
  <si>
    <t>みなみちくこみゅにてぃすいしんきょうぎかい</t>
  </si>
  <si>
    <t>ゆったりたいきょくけんきょうしつ</t>
  </si>
  <si>
    <t>ハーモニカ愛好家との練習と技術向上の為に計画性・自主性と共に公民館祭、病院祭、老人ホーム等のボランティア活動</t>
    <rPh sb="5" eb="8">
      <t>アイコウカ</t>
    </rPh>
    <rPh sb="10" eb="12">
      <t>レンシュウ</t>
    </rPh>
    <rPh sb="13" eb="15">
      <t>ギジュツ</t>
    </rPh>
    <rPh sb="15" eb="17">
      <t>コウジョウ</t>
    </rPh>
    <rPh sb="18" eb="19">
      <t>タメ</t>
    </rPh>
    <rPh sb="20" eb="23">
      <t>ケイカクセイ</t>
    </rPh>
    <rPh sb="24" eb="27">
      <t>ジシュセイ</t>
    </rPh>
    <rPh sb="28" eb="29">
      <t>トモ</t>
    </rPh>
    <rPh sb="30" eb="33">
      <t>コウミンカン</t>
    </rPh>
    <rPh sb="33" eb="34">
      <t>マツ</t>
    </rPh>
    <rPh sb="35" eb="37">
      <t>ビョウイン</t>
    </rPh>
    <rPh sb="37" eb="38">
      <t>マツ</t>
    </rPh>
    <rPh sb="39" eb="41">
      <t>ロウジン</t>
    </rPh>
    <rPh sb="44" eb="45">
      <t>トウ</t>
    </rPh>
    <rPh sb="52" eb="54">
      <t>カツドウ</t>
    </rPh>
    <phoneticPr fontId="13"/>
  </si>
  <si>
    <t>畑山　劤司</t>
  </si>
  <si>
    <t>ポピュラーコーラス十和田</t>
  </si>
  <si>
    <t>南地区コミュニティ推進協議会</t>
    <rPh sb="0" eb="3">
      <t>ﾐﾅﾐﾁｸ</t>
    </rPh>
    <rPh sb="9" eb="14">
      <t>ｽｲｼﾝｷｮｳｷﾞｶｲ</t>
    </rPh>
    <phoneticPr fontId="15" type="halfwidthKatakana"/>
  </si>
  <si>
    <t>shurihari696901@gmail.com</t>
  </si>
  <si>
    <t>ゆったり太極拳教室</t>
  </si>
  <si>
    <t>山田　すが子</t>
    <rPh sb="0" eb="1">
      <t>ヤマ</t>
    </rPh>
    <rPh sb="1" eb="2">
      <t>タ</t>
    </rPh>
    <rPh sb="5" eb="6">
      <t>コ</t>
    </rPh>
    <phoneticPr fontId="15"/>
  </si>
  <si>
    <t>古賀　隆也</t>
  </si>
  <si>
    <t>津吉　通正</t>
  </si>
  <si>
    <t>角田　富美子</t>
  </si>
  <si>
    <t>後沢　純子</t>
  </si>
  <si>
    <t>大久保　すえ</t>
    <rPh sb="0" eb="3">
      <t>オオクボ</t>
    </rPh>
    <phoneticPr fontId="13"/>
  </si>
  <si>
    <t>info@npo-oirase.com</t>
  </si>
  <si>
    <t>南コミュニティセンター研修棟、東コミュニティセンター創作室</t>
    <rPh sb="0" eb="1">
      <t>ミナミ</t>
    </rPh>
    <rPh sb="11" eb="13">
      <t>ケンシュウ</t>
    </rPh>
    <rPh sb="13" eb="14">
      <t>トウ</t>
    </rPh>
    <rPh sb="15" eb="16">
      <t>ヒガシ</t>
    </rPh>
    <rPh sb="26" eb="28">
      <t>ソウサク</t>
    </rPh>
    <rPh sb="28" eb="29">
      <t>シツ</t>
    </rPh>
    <phoneticPr fontId="13"/>
  </si>
  <si>
    <t>0176－23－6989</t>
  </si>
  <si>
    <t>公共施設（コミュニティセンター他）</t>
    <rPh sb="0" eb="2">
      <t>コウキョウ</t>
    </rPh>
    <rPh sb="2" eb="4">
      <t>シセツ</t>
    </rPh>
    <rPh sb="15" eb="16">
      <t>ホカ</t>
    </rPh>
    <phoneticPr fontId="2"/>
  </si>
  <si>
    <t>034-0023</t>
  </si>
  <si>
    <t>月額　2,000円、市民交流プラザは無し</t>
    <rPh sb="0" eb="2">
      <t>ゲツガク</t>
    </rPh>
    <rPh sb="8" eb="9">
      <t>エン</t>
    </rPh>
    <rPh sb="10" eb="12">
      <t>シミン</t>
    </rPh>
    <rPh sb="12" eb="14">
      <t>コウリュウ</t>
    </rPh>
    <rPh sb="18" eb="19">
      <t>ナ</t>
    </rPh>
    <phoneticPr fontId="13"/>
  </si>
  <si>
    <t>034-0084</t>
  </si>
  <si>
    <t>034-0107</t>
  </si>
  <si>
    <t>昭和52年</t>
    <rPh sb="0" eb="2">
      <t>ショウワ</t>
    </rPh>
    <rPh sb="4" eb="5">
      <t>ネン</t>
    </rPh>
    <phoneticPr fontId="2"/>
  </si>
  <si>
    <t>十和田市東十三番町16-12</t>
    <rPh sb="0" eb="4">
      <t>トワダシ</t>
    </rPh>
    <rPh sb="4" eb="5">
      <t>ヒガシ</t>
    </rPh>
    <rPh sb="5" eb="7">
      <t>１３</t>
    </rPh>
    <rPh sb="7" eb="9">
      <t>バンチョウ</t>
    </rPh>
    <phoneticPr fontId="13"/>
  </si>
  <si>
    <t>十和田市西四番町4-32</t>
    <rPh sb="0" eb="4">
      <t>トワダシ</t>
    </rPh>
    <rPh sb="4" eb="5">
      <t>ニシ</t>
    </rPh>
    <rPh sb="5" eb="8">
      <t>4バンチョウ</t>
    </rPh>
    <phoneticPr fontId="13"/>
  </si>
  <si>
    <t>十和田市西六番町３-28-10</t>
    <rPh sb="0" eb="4">
      <t>トワダシ</t>
    </rPh>
    <rPh sb="4" eb="5">
      <t>ニシ</t>
    </rPh>
    <rPh sb="5" eb="6">
      <t>６</t>
    </rPh>
    <rPh sb="6" eb="8">
      <t>バンチョウ</t>
    </rPh>
    <phoneticPr fontId="13"/>
  </si>
  <si>
    <t>十和田市大字洞内字後野262-３</t>
    <rPh sb="0" eb="4">
      <t>トワダシ</t>
    </rPh>
    <rPh sb="4" eb="6">
      <t>オオアザ</t>
    </rPh>
    <rPh sb="6" eb="8">
      <t>ホラナイ</t>
    </rPh>
    <rPh sb="8" eb="9">
      <t>アザ</t>
    </rPh>
    <rPh sb="9" eb="10">
      <t>ウシロ</t>
    </rPh>
    <rPh sb="10" eb="11">
      <t>ノ</t>
    </rPh>
    <phoneticPr fontId="13"/>
  </si>
  <si>
    <t>氣田　信人</t>
    <rPh sb="0" eb="2">
      <t>ケタ</t>
    </rPh>
    <rPh sb="3" eb="5">
      <t>ノブト</t>
    </rPh>
    <phoneticPr fontId="13"/>
  </si>
  <si>
    <t>とくていひえいりかつどうほうじんとわだえぬぴーおーこどもせんた－はぴたの</t>
  </si>
  <si>
    <t>募集している</t>
    <rPh sb="0" eb="2">
      <t>ボシュウ</t>
    </rPh>
    <phoneticPr fontId="2"/>
  </si>
  <si>
    <t>野月　雅子</t>
    <rPh sb="0" eb="2">
      <t>ノヅキ</t>
    </rPh>
    <rPh sb="3" eb="5">
      <t>マサコ</t>
    </rPh>
    <phoneticPr fontId="13"/>
  </si>
  <si>
    <t>親子の広場のイベント開催
親子の広場とは…
・おもちゃの広場：木のおもちゃを中心としたGOOD TOYとよばれるおもちゃをメインに親子で遊べる広場
・親子でゲーム会…カードゲーム、ボードゲーム体験会
・おさがり交換会～どうぞの服～を合わせた複合イベント　です。
遊びながら親子や参加者同士コミュニケーションしたり、欲しいおさがりを持ち帰りできるおさがり会。</t>
    <rPh sb="0" eb="2">
      <t>オヤコ</t>
    </rPh>
    <rPh sb="3" eb="5">
      <t>ヒロバ</t>
    </rPh>
    <rPh sb="10" eb="12">
      <t>カイサイ</t>
    </rPh>
    <rPh sb="13" eb="15">
      <t>オヤコ</t>
    </rPh>
    <rPh sb="28" eb="30">
      <t>ヒロバ</t>
    </rPh>
    <rPh sb="31" eb="32">
      <t>キ</t>
    </rPh>
    <rPh sb="38" eb="40">
      <t>チュウシン</t>
    </rPh>
    <rPh sb="65" eb="67">
      <t>オヤコ</t>
    </rPh>
    <rPh sb="68" eb="69">
      <t>アソ</t>
    </rPh>
    <rPh sb="71" eb="73">
      <t>ヒロバ</t>
    </rPh>
    <rPh sb="75" eb="77">
      <t>オヤコ</t>
    </rPh>
    <rPh sb="81" eb="82">
      <t>カイ</t>
    </rPh>
    <rPh sb="96" eb="98">
      <t>タイケン</t>
    </rPh>
    <rPh sb="98" eb="99">
      <t>カイ</t>
    </rPh>
    <rPh sb="105" eb="108">
      <t>コウカンカイ</t>
    </rPh>
    <rPh sb="113" eb="114">
      <t>フク</t>
    </rPh>
    <rPh sb="116" eb="117">
      <t>ア</t>
    </rPh>
    <rPh sb="120" eb="122">
      <t>フクゴウ</t>
    </rPh>
    <rPh sb="131" eb="132">
      <t>アソ</t>
    </rPh>
    <rPh sb="136" eb="138">
      <t>オヤコ</t>
    </rPh>
    <rPh sb="139" eb="142">
      <t>サンカシャ</t>
    </rPh>
    <rPh sb="142" eb="144">
      <t>ドウシ</t>
    </rPh>
    <rPh sb="157" eb="158">
      <t>ホ</t>
    </rPh>
    <rPh sb="165" eb="166">
      <t>モ</t>
    </rPh>
    <rPh sb="167" eb="168">
      <t>カエ</t>
    </rPh>
    <rPh sb="176" eb="177">
      <t>カイ</t>
    </rPh>
    <phoneticPr fontId="2"/>
  </si>
  <si>
    <t>後沢　純子</t>
    <rPh sb="0" eb="1">
      <t>ウシロ</t>
    </rPh>
    <rPh sb="1" eb="2">
      <t>サワ</t>
    </rPh>
    <rPh sb="3" eb="5">
      <t>ジュンコ</t>
    </rPh>
    <phoneticPr fontId="13"/>
  </si>
  <si>
    <t>090-3750-0251</t>
  </si>
  <si>
    <t>090-7211-7829</t>
  </si>
  <si>
    <t>18歳以下は保護者承諾＆送迎をお願い</t>
    <rPh sb="2" eb="5">
      <t>サイイカ</t>
    </rPh>
    <rPh sb="6" eb="9">
      <t>ホゴシャ</t>
    </rPh>
    <rPh sb="9" eb="11">
      <t>ショウダク</t>
    </rPh>
    <rPh sb="12" eb="14">
      <t>ソウゲイ</t>
    </rPh>
    <rPh sb="16" eb="17">
      <t>ネガ</t>
    </rPh>
    <phoneticPr fontId="2"/>
  </si>
  <si>
    <t>s-seitai@beige.plala.or.jp</t>
  </si>
  <si>
    <t>0176-23-3227</t>
  </si>
  <si>
    <t>筝愛好会</t>
  </si>
  <si>
    <t>0176-22-4416</t>
  </si>
  <si>
    <t>090-9032-3270</t>
  </si>
  <si>
    <t>十和田市東六番町５-25</t>
    <rPh sb="0" eb="4">
      <t>トワダシ</t>
    </rPh>
    <rPh sb="4" eb="5">
      <t>ヒガシ</t>
    </rPh>
    <rPh sb="5" eb="6">
      <t>６</t>
    </rPh>
    <rPh sb="6" eb="8">
      <t>バンチョウ</t>
    </rPh>
    <phoneticPr fontId="13"/>
  </si>
  <si>
    <t>0176-22-6260</t>
  </si>
  <si>
    <t>0176-22-4429</t>
  </si>
  <si>
    <t>sugajune14@docomo.ne.jp</t>
  </si>
  <si>
    <t xml:space="preserve"> 発達の凹凸のある子どもを育てている親の会です。共通の困り事などを共有したり、情報交換及び研修会を行っています。また、年に１回こどもの「得意なもの」「好きなもの」を展示する『いいね！』展示会を行っています。大体月一回、研修会又は情報交換会を行っています。</t>
    <rPh sb="1" eb="3">
      <t>ハッタツ</t>
    </rPh>
    <rPh sb="4" eb="6">
      <t>オウトツ</t>
    </rPh>
    <rPh sb="9" eb="10">
      <t>コ</t>
    </rPh>
    <rPh sb="13" eb="14">
      <t>ソダ</t>
    </rPh>
    <rPh sb="18" eb="19">
      <t>オヤ</t>
    </rPh>
    <rPh sb="20" eb="21">
      <t>カイ</t>
    </rPh>
    <rPh sb="24" eb="26">
      <t>キョウツウ</t>
    </rPh>
    <rPh sb="27" eb="28">
      <t>コマ</t>
    </rPh>
    <rPh sb="29" eb="30">
      <t>ゴト</t>
    </rPh>
    <rPh sb="33" eb="35">
      <t>キョウユウ</t>
    </rPh>
    <rPh sb="39" eb="41">
      <t>ジョウホウ</t>
    </rPh>
    <rPh sb="41" eb="43">
      <t>コウカン</t>
    </rPh>
    <rPh sb="43" eb="44">
      <t>オヨ</t>
    </rPh>
    <rPh sb="45" eb="48">
      <t>ケンシュウカイ</t>
    </rPh>
    <rPh sb="49" eb="50">
      <t>オコナ</t>
    </rPh>
    <rPh sb="59" eb="60">
      <t>ネン</t>
    </rPh>
    <rPh sb="62" eb="63">
      <t>カイ</t>
    </rPh>
    <rPh sb="68" eb="70">
      <t>トクイ</t>
    </rPh>
    <rPh sb="75" eb="76">
      <t>ス</t>
    </rPh>
    <rPh sb="82" eb="84">
      <t>テンジ</t>
    </rPh>
    <rPh sb="92" eb="95">
      <t>テンジカイ</t>
    </rPh>
    <rPh sb="96" eb="97">
      <t>オコナ</t>
    </rPh>
    <rPh sb="103" eb="105">
      <t>ダイタイ</t>
    </rPh>
    <rPh sb="105" eb="106">
      <t>ツキ</t>
    </rPh>
    <rPh sb="106" eb="108">
      <t>1カイ</t>
    </rPh>
    <rPh sb="109" eb="112">
      <t>ケンシュウカイ</t>
    </rPh>
    <rPh sb="112" eb="113">
      <t>マタ</t>
    </rPh>
    <rPh sb="114" eb="116">
      <t>ジョウホウ</t>
    </rPh>
    <rPh sb="116" eb="119">
      <t>コウカンカイ</t>
    </rPh>
    <rPh sb="120" eb="121">
      <t>オコナ</t>
    </rPh>
    <phoneticPr fontId="2"/>
  </si>
  <si>
    <t>0176-24-1111</t>
  </si>
  <si>
    <t>青森県十和田市西六番町2-10</t>
    <rPh sb="0" eb="3">
      <t>アオモリケン</t>
    </rPh>
    <rPh sb="3" eb="7">
      <t>トワダシ</t>
    </rPh>
    <rPh sb="7" eb="8">
      <t>ニシ</t>
    </rPh>
    <rPh sb="8" eb="11">
      <t>6バンチョウ</t>
    </rPh>
    <phoneticPr fontId="2"/>
  </si>
  <si>
    <t>minami.cc6510@gmail.com</t>
  </si>
  <si>
    <t>080-8209-2915</t>
  </si>
  <si>
    <t>黒子　まゆみ</t>
    <rPh sb="0" eb="2">
      <t>クロコ</t>
    </rPh>
    <phoneticPr fontId="13"/>
  </si>
  <si>
    <t>１．ボイストレーニング(内容)
　①正しい発声をするため姿勢を作る準備体操
　②滑舌、リズム、スタッカート、ロングトーン
２．歌（合唱）の練習
３．東コミュニティセンターまつりへの参加(発表会)</t>
    <rPh sb="12" eb="14">
      <t>ナイヨウ</t>
    </rPh>
    <rPh sb="18" eb="19">
      <t>タダ</t>
    </rPh>
    <rPh sb="21" eb="23">
      <t>ハッセイ</t>
    </rPh>
    <rPh sb="28" eb="30">
      <t>シセイ</t>
    </rPh>
    <rPh sb="31" eb="32">
      <t>ツク</t>
    </rPh>
    <rPh sb="33" eb="35">
      <t>ジュンビ</t>
    </rPh>
    <rPh sb="35" eb="37">
      <t>タイソウ</t>
    </rPh>
    <rPh sb="40" eb="42">
      <t>カツゼツ</t>
    </rPh>
    <rPh sb="63" eb="64">
      <t>ウタ</t>
    </rPh>
    <rPh sb="65" eb="67">
      <t>ガッショウ</t>
    </rPh>
    <rPh sb="69" eb="71">
      <t>レンシュウ</t>
    </rPh>
    <rPh sb="74" eb="75">
      <t>ヒガシ</t>
    </rPh>
    <rPh sb="90" eb="92">
      <t>サンカ</t>
    </rPh>
    <rPh sb="93" eb="96">
      <t>ハッピョウカイ</t>
    </rPh>
    <phoneticPr fontId="13"/>
  </si>
  <si>
    <t>１．毎月第１、第３火曜日に歌謡曲、民謡、ポピューラーな曲などをソプラノ、アルトの２節編成でコーラス練習している。
２．老健ホームなどの福祉施設の慰労会を行っている。
３．毎年１回市民と一緒に歌って楽しみましょうと題し歌う会を行っている。</t>
    <rPh sb="2" eb="4">
      <t>マイツキ</t>
    </rPh>
    <rPh sb="4" eb="5">
      <t>ダイ</t>
    </rPh>
    <rPh sb="7" eb="8">
      <t>ダイ</t>
    </rPh>
    <rPh sb="9" eb="12">
      <t>カヨウビ</t>
    </rPh>
    <rPh sb="13" eb="16">
      <t>カヨウキョク</t>
    </rPh>
    <rPh sb="17" eb="19">
      <t>ミンヨウ</t>
    </rPh>
    <rPh sb="27" eb="28">
      <t>キョク</t>
    </rPh>
    <rPh sb="41" eb="42">
      <t>セツ</t>
    </rPh>
    <rPh sb="42" eb="44">
      <t>ヘンセイ</t>
    </rPh>
    <rPh sb="49" eb="51">
      <t>レンシュウ</t>
    </rPh>
    <rPh sb="59" eb="61">
      <t>ロウケン</t>
    </rPh>
    <rPh sb="67" eb="69">
      <t>フクシ</t>
    </rPh>
    <rPh sb="69" eb="71">
      <t>シセツ</t>
    </rPh>
    <rPh sb="72" eb="75">
      <t>イロウカイ</t>
    </rPh>
    <rPh sb="76" eb="77">
      <t>オコナ</t>
    </rPh>
    <rPh sb="85" eb="87">
      <t>マイトシ</t>
    </rPh>
    <rPh sb="88" eb="89">
      <t>カイ</t>
    </rPh>
    <rPh sb="89" eb="91">
      <t>シミン</t>
    </rPh>
    <rPh sb="92" eb="94">
      <t>イッショ</t>
    </rPh>
    <rPh sb="95" eb="96">
      <t>ウタ</t>
    </rPh>
    <rPh sb="98" eb="99">
      <t>タノ</t>
    </rPh>
    <rPh sb="106" eb="107">
      <t>ダイ</t>
    </rPh>
    <rPh sb="108" eb="109">
      <t>ウタ</t>
    </rPh>
    <rPh sb="110" eb="111">
      <t>カイ</t>
    </rPh>
    <rPh sb="112" eb="113">
      <t>オコナ</t>
    </rPh>
    <phoneticPr fontId="13"/>
  </si>
  <si>
    <t>傾聴サロンとわだ</t>
  </si>
  <si>
    <t>ヨガを通して予防医学や健康増進のお手伝い
【レクリエーション】
・地域住民
・企業の福利厚生
・PTA研修会
【ボランティアヨガ】
・小学生
・介護施設</t>
    <rPh sb="3" eb="4">
      <t>トオ</t>
    </rPh>
    <rPh sb="6" eb="8">
      <t>ヨボウ</t>
    </rPh>
    <rPh sb="8" eb="10">
      <t>イガク</t>
    </rPh>
    <rPh sb="11" eb="13">
      <t>ケンコウ</t>
    </rPh>
    <rPh sb="13" eb="15">
      <t>ゾウシン</t>
    </rPh>
    <rPh sb="17" eb="19">
      <t>テツダ</t>
    </rPh>
    <rPh sb="33" eb="35">
      <t>チイキ</t>
    </rPh>
    <rPh sb="35" eb="37">
      <t>ジュウミン</t>
    </rPh>
    <rPh sb="39" eb="41">
      <t>キギョウ</t>
    </rPh>
    <rPh sb="42" eb="44">
      <t>フクリ</t>
    </rPh>
    <rPh sb="44" eb="46">
      <t>コウセイ</t>
    </rPh>
    <rPh sb="51" eb="54">
      <t>ケンシュウカイ</t>
    </rPh>
    <rPh sb="67" eb="70">
      <t>ショウガクセイ</t>
    </rPh>
    <rPh sb="72" eb="74">
      <t>カイゴ</t>
    </rPh>
    <rPh sb="74" eb="76">
      <t>シセツ</t>
    </rPh>
    <phoneticPr fontId="13"/>
  </si>
  <si>
    <t>0176-23-2074</t>
  </si>
  <si>
    <t>市内・サンスポーツランド、屋内グランド、沢田遊学館、
林業者等健康増進用広場、アネックススポーツランド　など</t>
    <rPh sb="0" eb="2">
      <t>シナイ</t>
    </rPh>
    <rPh sb="13" eb="15">
      <t>オクナイ</t>
    </rPh>
    <rPh sb="20" eb="22">
      <t>サワダ</t>
    </rPh>
    <rPh sb="22" eb="25">
      <t>ユウガクカン</t>
    </rPh>
    <rPh sb="27" eb="29">
      <t>リンギョウ</t>
    </rPh>
    <rPh sb="29" eb="30">
      <t>シャ</t>
    </rPh>
    <rPh sb="30" eb="31">
      <t>トウ</t>
    </rPh>
    <rPh sb="31" eb="33">
      <t>ケンコウ</t>
    </rPh>
    <rPh sb="33" eb="35">
      <t>ゾウシン</t>
    </rPh>
    <rPh sb="35" eb="36">
      <t>ヨウ</t>
    </rPh>
    <rPh sb="36" eb="38">
      <t>ヒロバ</t>
    </rPh>
    <phoneticPr fontId="2"/>
  </si>
  <si>
    <t>・週１回　月４回　水曜日(10：00～11：30)を定例とする。
・年１回　無料体験の実施</t>
    <rPh sb="1" eb="2">
      <t>シュウ</t>
    </rPh>
    <rPh sb="3" eb="4">
      <t>カイ</t>
    </rPh>
    <rPh sb="5" eb="6">
      <t>ツキ</t>
    </rPh>
    <rPh sb="7" eb="8">
      <t>カイ</t>
    </rPh>
    <rPh sb="9" eb="12">
      <t>スイヨウビ</t>
    </rPh>
    <rPh sb="26" eb="28">
      <t>テイレイ</t>
    </rPh>
    <rPh sb="34" eb="35">
      <t>ネン</t>
    </rPh>
    <rPh sb="36" eb="37">
      <t>カイ</t>
    </rPh>
    <rPh sb="38" eb="40">
      <t>ムリョウ</t>
    </rPh>
    <rPh sb="40" eb="42">
      <t>タイケン</t>
    </rPh>
    <rPh sb="43" eb="45">
      <t>ジッシ</t>
    </rPh>
    <phoneticPr fontId="13"/>
  </si>
  <si>
    <t>市民文化センター</t>
    <rPh sb="0" eb="2">
      <t>シミン</t>
    </rPh>
    <rPh sb="2" eb="4">
      <t>ブンカ</t>
    </rPh>
    <phoneticPr fontId="13"/>
  </si>
  <si>
    <t>1回3,500円</t>
    <rPh sb="1" eb="2">
      <t>カイ</t>
    </rPh>
    <rPh sb="3" eb="8">
      <t>500エン</t>
    </rPh>
    <phoneticPr fontId="2"/>
  </si>
  <si>
    <t>十和田市西23番町20－20</t>
    <rPh sb="0" eb="4">
      <t>トワダシ</t>
    </rPh>
    <rPh sb="4" eb="5">
      <t>ニシ</t>
    </rPh>
    <rPh sb="7" eb="9">
      <t>バンチョウ</t>
    </rPh>
    <phoneticPr fontId="13"/>
  </si>
  <si>
    <t>青森県内公共施設等</t>
    <rPh sb="0" eb="2">
      <t>アオモリ</t>
    </rPh>
    <rPh sb="2" eb="4">
      <t>ケンナイ</t>
    </rPh>
    <rPh sb="4" eb="6">
      <t>コウキョウ</t>
    </rPh>
    <rPh sb="6" eb="8">
      <t>シセツ</t>
    </rPh>
    <rPh sb="8" eb="9">
      <t>トウ</t>
    </rPh>
    <phoneticPr fontId="13"/>
  </si>
  <si>
    <t>とわだふぃるはーもにーかんげんがくだん</t>
  </si>
  <si>
    <t>十和田市、七戸町、おいらせ町、コミュニティセンター、
集会所、公民館</t>
    <rPh sb="0" eb="4">
      <t>トワダシ</t>
    </rPh>
    <rPh sb="13" eb="14">
      <t>マチ</t>
    </rPh>
    <rPh sb="27" eb="29">
      <t>シュウカイ</t>
    </rPh>
    <rPh sb="29" eb="30">
      <t>ジョ</t>
    </rPh>
    <rPh sb="31" eb="34">
      <t>コウミンカン</t>
    </rPh>
    <phoneticPr fontId="13"/>
  </si>
  <si>
    <t>十和田市(東コミュニティセンター)</t>
    <rPh sb="0" eb="4">
      <t>トワダシ</t>
    </rPh>
    <rPh sb="5" eb="6">
      <t>ヒガシ</t>
    </rPh>
    <phoneticPr fontId="13"/>
  </si>
  <si>
    <t>約3,000人</t>
    <rPh sb="0" eb="1">
      <t>ヤク</t>
    </rPh>
    <rPh sb="6" eb="7">
      <t>ニン</t>
    </rPh>
    <phoneticPr fontId="13"/>
  </si>
  <si>
    <t>十和田市南小学校区及び南コミュニティセンター</t>
    <rPh sb="0" eb="4">
      <t>トワダシ</t>
    </rPh>
    <rPh sb="4" eb="5">
      <t>ミナミ</t>
    </rPh>
    <rPh sb="5" eb="8">
      <t>ショウガッコウ</t>
    </rPh>
    <rPh sb="8" eb="9">
      <t>ク</t>
    </rPh>
    <rPh sb="9" eb="10">
      <t>オヨ</t>
    </rPh>
    <rPh sb="11" eb="12">
      <t>ミナミ</t>
    </rPh>
    <phoneticPr fontId="13"/>
  </si>
  <si>
    <t>十和田市大字奥瀬字十和田湖畔休屋486</t>
    <rPh sb="0" eb="4">
      <t>トワダシ</t>
    </rPh>
    <rPh sb="4" eb="6">
      <t>オオアザ</t>
    </rPh>
    <rPh sb="6" eb="8">
      <t>オクセ</t>
    </rPh>
    <rPh sb="8" eb="9">
      <t>アザ</t>
    </rPh>
    <rPh sb="9" eb="12">
      <t>トワダ</t>
    </rPh>
    <rPh sb="12" eb="14">
      <t>コハン</t>
    </rPh>
    <rPh sb="14" eb="16">
      <t>ヤスミヤ</t>
    </rPh>
    <phoneticPr fontId="13"/>
  </si>
  <si>
    <t>27-6078</t>
  </si>
  <si>
    <t>0176-27-6779</t>
  </si>
  <si>
    <t>南地区住人</t>
    <rPh sb="0" eb="1">
      <t>ミナミ</t>
    </rPh>
    <rPh sb="1" eb="3">
      <t>チク</t>
    </rPh>
    <rPh sb="3" eb="5">
      <t>ジュウニン</t>
    </rPh>
    <phoneticPr fontId="13"/>
  </si>
  <si>
    <t>月額　1,000円、年額12,000円</t>
    <rPh sb="0" eb="2">
      <t>ゲツガク</t>
    </rPh>
    <rPh sb="8" eb="9">
      <t>エン</t>
    </rPh>
    <rPh sb="10" eb="12">
      <t>ネンガク</t>
    </rPh>
    <rPh sb="18" eb="19">
      <t>エン</t>
    </rPh>
    <phoneticPr fontId="13"/>
  </si>
  <si>
    <t>http//keigetsu1869.la.coocan.jp</t>
  </si>
  <si>
    <t>小林　閣則</t>
    <rPh sb="0" eb="2">
      <t>コバヤシ</t>
    </rPh>
    <phoneticPr fontId="2"/>
  </si>
  <si>
    <t>せいざんごりゅうらくざんかいあおもりしぶ</t>
  </si>
  <si>
    <t>月額　1,800円</t>
    <rPh sb="0" eb="2">
      <t>ゲツガク</t>
    </rPh>
    <rPh sb="4" eb="9">
      <t>800エン</t>
    </rPh>
    <phoneticPr fontId="13"/>
  </si>
  <si>
    <t>平成27年</t>
    <rPh sb="0" eb="2">
      <t>ヘイセイ</t>
    </rPh>
    <rPh sb="4" eb="5">
      <t>ネン</t>
    </rPh>
    <phoneticPr fontId="13"/>
  </si>
  <si>
    <t>十和田山岳振興協議会</t>
  </si>
  <si>
    <t>平成１年</t>
    <rPh sb="0" eb="2">
      <t>ヘイセイ</t>
    </rPh>
    <rPh sb="3" eb="4">
      <t>ネン</t>
    </rPh>
    <phoneticPr fontId="13"/>
  </si>
  <si>
    <t>53人</t>
    <rPh sb="2" eb="3">
      <t>ニン</t>
    </rPh>
    <phoneticPr fontId="13"/>
  </si>
  <si>
    <t>034-0301</t>
  </si>
  <si>
    <t>十和田市大字奥瀬字下川目240-167</t>
    <rPh sb="0" eb="4">
      <t>トワダシ</t>
    </rPh>
    <rPh sb="4" eb="6">
      <t>オオアザ</t>
    </rPh>
    <rPh sb="6" eb="8">
      <t>オクセ</t>
    </rPh>
    <rPh sb="8" eb="9">
      <t>アザ</t>
    </rPh>
    <rPh sb="9" eb="11">
      <t>シモカワ</t>
    </rPh>
    <rPh sb="11" eb="12">
      <t>メ</t>
    </rPh>
    <phoneticPr fontId="13"/>
  </si>
  <si>
    <t>市民交流プラザ　トワーレ</t>
    <rPh sb="0" eb="4">
      <t>シミンコウリュウ</t>
    </rPh>
    <phoneticPr fontId="2"/>
  </si>
  <si>
    <t>グッド楽３Ｂ体操教室</t>
  </si>
  <si>
    <t>72-2456</t>
  </si>
  <si>
    <t>とわだしろうあきょうかい</t>
  </si>
  <si>
    <t>月額　2,000円、幼児～高校生　月額1,000円</t>
    <rPh sb="0" eb="2">
      <t>ゲツガク</t>
    </rPh>
    <rPh sb="8" eb="9">
      <t>エン</t>
    </rPh>
    <rPh sb="10" eb="12">
      <t>ヨウジ</t>
    </rPh>
    <rPh sb="13" eb="16">
      <t>コウコウセイ</t>
    </rPh>
    <rPh sb="17" eb="19">
      <t>ゲツガク</t>
    </rPh>
    <rPh sb="20" eb="25">
      <t>000エン</t>
    </rPh>
    <phoneticPr fontId="13"/>
  </si>
  <si>
    <t>社交ダンスを楽しみ会員の親睦を深め技術の向上と健康増進に努める。</t>
    <rPh sb="0" eb="2">
      <t>シャコウ</t>
    </rPh>
    <rPh sb="6" eb="7">
      <t>タノ</t>
    </rPh>
    <rPh sb="9" eb="11">
      <t>カイイン</t>
    </rPh>
    <rPh sb="12" eb="14">
      <t>シンボク</t>
    </rPh>
    <rPh sb="15" eb="16">
      <t>フカ</t>
    </rPh>
    <rPh sb="17" eb="19">
      <t>ギジュツ</t>
    </rPh>
    <rPh sb="20" eb="22">
      <t>コウジョウ</t>
    </rPh>
    <rPh sb="23" eb="25">
      <t>ケンコウ</t>
    </rPh>
    <rPh sb="25" eb="27">
      <t>ゾウシン</t>
    </rPh>
    <rPh sb="28" eb="29">
      <t>ツト</t>
    </rPh>
    <phoneticPr fontId="13"/>
  </si>
  <si>
    <t>一本木沢ビオト－プ協議会</t>
  </si>
  <si>
    <t>わっこのかい</t>
  </si>
  <si>
    <t>レクリェーションダンス「みなみ」</t>
  </si>
  <si>
    <t>レクリエーションダンス「虹」</t>
  </si>
  <si>
    <t>spogak@city.towada.lg.jp</t>
  </si>
  <si>
    <t>オーケストラ</t>
  </si>
  <si>
    <t>木村　明美</t>
    <rPh sb="0" eb="2">
      <t>キムラ</t>
    </rPh>
    <rPh sb="3" eb="5">
      <t>アケミ</t>
    </rPh>
    <phoneticPr fontId="2"/>
  </si>
  <si>
    <t>http://towada.city/hakko/</t>
  </si>
  <si>
    <t>強くなりたいという志しのあるもの</t>
    <rPh sb="0" eb="1">
      <t>ツヨ</t>
    </rPh>
    <rPh sb="9" eb="10">
      <t>ココロザシ</t>
    </rPh>
    <phoneticPr fontId="13"/>
  </si>
  <si>
    <t>和太鼓演奏</t>
    <rPh sb="0" eb="1">
      <t>ワ</t>
    </rPh>
    <rPh sb="1" eb="3">
      <t>ダイコ</t>
    </rPh>
    <rPh sb="3" eb="5">
      <t>エンソウ</t>
    </rPh>
    <phoneticPr fontId="2"/>
  </si>
  <si>
    <t>十和田市相坂字白上248-122</t>
    <rPh sb="0" eb="4">
      <t>トワダシ</t>
    </rPh>
    <rPh sb="4" eb="6">
      <t>アイサカ</t>
    </rPh>
    <rPh sb="6" eb="7">
      <t>アザ</t>
    </rPh>
    <rPh sb="7" eb="8">
      <t>シロ</t>
    </rPh>
    <rPh sb="8" eb="9">
      <t>ウエ</t>
    </rPh>
    <phoneticPr fontId="13"/>
  </si>
  <si>
    <t>0176-22-2359</t>
  </si>
  <si>
    <t>池坊いけばな南教室</t>
  </si>
  <si>
    <t>090-7069-9022</t>
  </si>
  <si>
    <t>新樹俳句会</t>
  </si>
  <si>
    <t>0176-72-2776</t>
  </si>
  <si>
    <t>十和田市大字三本木字一本木沢28-15</t>
    <rPh sb="0" eb="4">
      <t>トワダシ</t>
    </rPh>
    <rPh sb="4" eb="6">
      <t>オオアザ</t>
    </rPh>
    <rPh sb="6" eb="9">
      <t>サンボンギ</t>
    </rPh>
    <rPh sb="9" eb="10">
      <t>アザ</t>
    </rPh>
    <rPh sb="10" eb="14">
      <t>イッポンギサワ</t>
    </rPh>
    <phoneticPr fontId="13"/>
  </si>
  <si>
    <t>十和田市西二十二番町19-5</t>
    <rPh sb="0" eb="4">
      <t>トワダシ</t>
    </rPh>
    <rPh sb="4" eb="5">
      <t>ニシ</t>
    </rPh>
    <rPh sb="5" eb="10">
      <t>22バンチョウ</t>
    </rPh>
    <phoneticPr fontId="13"/>
  </si>
  <si>
    <t>tsu-1020.ovitori@docomo.ne.jp</t>
  </si>
  <si>
    <t>レクリェーションダンスを通して健康増進を図るとともに仲間づくりをし、各行事に参加する。
要請があればボランティアに行く事もある。</t>
    <rPh sb="12" eb="13">
      <t>トオ</t>
    </rPh>
    <rPh sb="15" eb="17">
      <t>ケンコウ</t>
    </rPh>
    <rPh sb="17" eb="19">
      <t>ゾウシン</t>
    </rPh>
    <rPh sb="20" eb="21">
      <t>ハカ</t>
    </rPh>
    <rPh sb="26" eb="28">
      <t>ナカマ</t>
    </rPh>
    <rPh sb="34" eb="35">
      <t>カク</t>
    </rPh>
    <rPh sb="35" eb="37">
      <t>ギョウジ</t>
    </rPh>
    <rPh sb="38" eb="40">
      <t>サンカ</t>
    </rPh>
    <rPh sb="44" eb="46">
      <t>ヨウセイ</t>
    </rPh>
    <rPh sb="57" eb="58">
      <t>イ</t>
    </rPh>
    <rPh sb="59" eb="60">
      <t>コト</t>
    </rPh>
    <phoneticPr fontId="13"/>
  </si>
  <si>
    <t>三本木小唄普及委員会</t>
  </si>
  <si>
    <t>かんたんそーいんぐあんどリフォーム</t>
  </si>
  <si>
    <t>健康づくり、仲間づくりのため、レクリエーションダンスで歌謡曲、ニューミュージックに合わせて身体を動かしています。老人保健施設慰問、市外のまつり、施設慰問にも参加。</t>
    <rPh sb="0" eb="2">
      <t>ケンコウ</t>
    </rPh>
    <rPh sb="6" eb="8">
      <t>ナカマ</t>
    </rPh>
    <rPh sb="27" eb="30">
      <t>カヨウキョク</t>
    </rPh>
    <rPh sb="41" eb="42">
      <t>ア</t>
    </rPh>
    <rPh sb="45" eb="47">
      <t>カラダ</t>
    </rPh>
    <rPh sb="48" eb="49">
      <t>ウゴ</t>
    </rPh>
    <rPh sb="56" eb="58">
      <t>ロウジン</t>
    </rPh>
    <rPh sb="58" eb="60">
      <t>ホケン</t>
    </rPh>
    <rPh sb="60" eb="62">
      <t>シセツ</t>
    </rPh>
    <rPh sb="62" eb="64">
      <t>イモン</t>
    </rPh>
    <rPh sb="65" eb="67">
      <t>シガイ</t>
    </rPh>
    <rPh sb="72" eb="74">
      <t>シセツ</t>
    </rPh>
    <rPh sb="74" eb="76">
      <t>イモン</t>
    </rPh>
    <rPh sb="78" eb="80">
      <t>サンカ</t>
    </rPh>
    <phoneticPr fontId="13"/>
  </si>
  <si>
    <t>平成24年</t>
    <rPh sb="0" eb="2">
      <t>ヘイセイ</t>
    </rPh>
    <rPh sb="4" eb="5">
      <t>ネン</t>
    </rPh>
    <phoneticPr fontId="13"/>
  </si>
  <si>
    <t>１．県南域の各老健施設への慰問
２．その他地域公民館等のイベント出演</t>
    <rPh sb="2" eb="4">
      <t>ケンナン</t>
    </rPh>
    <rPh sb="4" eb="5">
      <t>イキ</t>
    </rPh>
    <rPh sb="6" eb="7">
      <t>カク</t>
    </rPh>
    <rPh sb="7" eb="9">
      <t>ロウケン</t>
    </rPh>
    <rPh sb="9" eb="11">
      <t>シセツ</t>
    </rPh>
    <rPh sb="13" eb="15">
      <t>イモン</t>
    </rPh>
    <rPh sb="20" eb="21">
      <t>タ</t>
    </rPh>
    <rPh sb="21" eb="23">
      <t>チイキ</t>
    </rPh>
    <rPh sb="23" eb="26">
      <t>コウミンカン</t>
    </rPh>
    <rPh sb="26" eb="27">
      <t>トウ</t>
    </rPh>
    <rPh sb="32" eb="34">
      <t>シュツエン</t>
    </rPh>
    <phoneticPr fontId="13"/>
  </si>
  <si>
    <t>35人</t>
    <rPh sb="2" eb="3">
      <t>ニン</t>
    </rPh>
    <phoneticPr fontId="13"/>
  </si>
  <si>
    <t>会長　戸来　敏幸</t>
    <rPh sb="0" eb="2">
      <t>カイチョウ</t>
    </rPh>
    <rPh sb="3" eb="5">
      <t>ヘライ</t>
    </rPh>
    <rPh sb="6" eb="7">
      <t>ビン</t>
    </rPh>
    <rPh sb="7" eb="8">
      <t>シアワ</t>
    </rPh>
    <phoneticPr fontId="13"/>
  </si>
  <si>
    <t>十和田やきものクラブ</t>
  </si>
  <si>
    <t>十和田市相坂字鴨入144-3</t>
    <rPh sb="0" eb="4">
      <t>トワダシ</t>
    </rPh>
    <rPh sb="4" eb="6">
      <t>アイサカ</t>
    </rPh>
    <rPh sb="6" eb="7">
      <t>アザ</t>
    </rPh>
    <rPh sb="7" eb="8">
      <t>カモ</t>
    </rPh>
    <rPh sb="8" eb="9">
      <t>イリ</t>
    </rPh>
    <phoneticPr fontId="13"/>
  </si>
  <si>
    <t>事務局</t>
    <rPh sb="0" eb="3">
      <t>ジムキョク</t>
    </rPh>
    <phoneticPr fontId="13"/>
  </si>
  <si>
    <t>0176-23-3497</t>
  </si>
  <si>
    <t>ひがしじーじーしー</t>
  </si>
  <si>
    <t>0176-25-8108</t>
  </si>
  <si>
    <t>sasaki@oiraseriver-sakemasu.or.jp</t>
  </si>
  <si>
    <t>はなからーず</t>
  </si>
  <si>
    <t>かどういえもといけのぼうとわだしぶ</t>
  </si>
  <si>
    <t>えてがみさーくるわれもこう</t>
  </si>
  <si>
    <t>がっこうほうじんさつきがくえんにんていこどもえんさつきようちえん　ちちのかい</t>
  </si>
  <si>
    <t>花Colors</t>
  </si>
  <si>
    <t>0176-23-3311</t>
  </si>
  <si>
    <t>絵手紙サークル吾亦紅</t>
  </si>
  <si>
    <t>父の会　会長</t>
    <rPh sb="0" eb="1">
      <t>チチ</t>
    </rPh>
    <rPh sb="2" eb="3">
      <t>カイ</t>
    </rPh>
    <rPh sb="4" eb="6">
      <t>カイチョウ</t>
    </rPh>
    <phoneticPr fontId="13"/>
  </si>
  <si>
    <t>039-2183</t>
  </si>
  <si>
    <t>十和田市西４番町12-17</t>
    <rPh sb="0" eb="4">
      <t>トワダシ</t>
    </rPh>
    <rPh sb="4" eb="5">
      <t>ニシ</t>
    </rPh>
    <rPh sb="6" eb="8">
      <t>バンチョウ</t>
    </rPh>
    <phoneticPr fontId="13"/>
  </si>
  <si>
    <t>・子どもたちへの朝の声掛け活動
・道路の清掃
・資源集団回収(資源回収実施団体として市に登録)
・ゴミステーションの清掃
・赤十字奉仕団活動
・夏休みラジオ体操
・吾郷町民との交流会</t>
    <rPh sb="1" eb="2">
      <t>コ</t>
    </rPh>
    <rPh sb="8" eb="9">
      <t>アサ</t>
    </rPh>
    <rPh sb="10" eb="12">
      <t>コエカ</t>
    </rPh>
    <rPh sb="13" eb="15">
      <t>カツドウ</t>
    </rPh>
    <rPh sb="17" eb="19">
      <t>ドウロ</t>
    </rPh>
    <rPh sb="20" eb="22">
      <t>セイソウ</t>
    </rPh>
    <rPh sb="24" eb="26">
      <t>シゲン</t>
    </rPh>
    <rPh sb="26" eb="28">
      <t>シュウダン</t>
    </rPh>
    <rPh sb="28" eb="30">
      <t>カイシュウ</t>
    </rPh>
    <rPh sb="31" eb="33">
      <t>シゲン</t>
    </rPh>
    <rPh sb="33" eb="35">
      <t>カイシュウ</t>
    </rPh>
    <rPh sb="35" eb="37">
      <t>ジッシ</t>
    </rPh>
    <rPh sb="37" eb="39">
      <t>ダンタイ</t>
    </rPh>
    <rPh sb="42" eb="43">
      <t>シ</t>
    </rPh>
    <rPh sb="44" eb="46">
      <t>トウロク</t>
    </rPh>
    <rPh sb="58" eb="60">
      <t>セイソウ</t>
    </rPh>
    <rPh sb="62" eb="65">
      <t>セキジュウジ</t>
    </rPh>
    <rPh sb="65" eb="67">
      <t>ホウシ</t>
    </rPh>
    <rPh sb="67" eb="68">
      <t>ダン</t>
    </rPh>
    <rPh sb="68" eb="70">
      <t>カツドウ</t>
    </rPh>
    <rPh sb="72" eb="74">
      <t>ナツヤス</t>
    </rPh>
    <rPh sb="78" eb="80">
      <t>タイソウ</t>
    </rPh>
    <rPh sb="82" eb="84">
      <t>ゴゴウ</t>
    </rPh>
    <rPh sb="84" eb="86">
      <t>チョウミン</t>
    </rPh>
    <rPh sb="88" eb="91">
      <t>コウリュウカイ</t>
    </rPh>
    <phoneticPr fontId="13"/>
  </si>
  <si>
    <t>土橋　和子</t>
    <rPh sb="0" eb="2">
      <t>ツチハシ</t>
    </rPh>
    <rPh sb="3" eb="5">
      <t>カズコ</t>
    </rPh>
    <phoneticPr fontId="13"/>
  </si>
  <si>
    <t>松田　ツヤ</t>
    <rPh sb="0" eb="2">
      <t>マツダ</t>
    </rPh>
    <phoneticPr fontId="13"/>
  </si>
  <si>
    <t>24-1486</t>
  </si>
  <si>
    <t>菩提寺　正巳</t>
  </si>
  <si>
    <t>十和田市西一番町７-７</t>
    <rPh sb="0" eb="4">
      <t>トワダシ</t>
    </rPh>
    <rPh sb="4" eb="5">
      <t>ニシ</t>
    </rPh>
    <rPh sb="5" eb="6">
      <t>１</t>
    </rPh>
    <rPh sb="6" eb="8">
      <t>バンチョウ</t>
    </rPh>
    <phoneticPr fontId="13"/>
  </si>
  <si>
    <t>034-0006</t>
  </si>
  <si>
    <t>22-6221</t>
  </si>
  <si>
    <t>0176-22-1636</t>
  </si>
  <si>
    <t>0176-57-4535</t>
  </si>
  <si>
    <t>betty21other@yahoo.com</t>
  </si>
  <si>
    <t>matsuda-ohana@sky.plala.or.jp</t>
  </si>
  <si>
    <t>22-4429</t>
  </si>
  <si>
    <t>十和田市稲生町18-33　</t>
    <rPh sb="0" eb="4">
      <t>トワダシ</t>
    </rPh>
    <rPh sb="4" eb="7">
      <t>イナオイチョウ</t>
    </rPh>
    <phoneticPr fontId="13"/>
  </si>
  <si>
    <t>自然や四季を愛でる感性を磨いて心を豊かにすると共に、日本の伝統文化を理解し誇りを持つために華道の普及と振興を目指して活動する。
１．いけばな体験教室及び伝統文化親子教室を毎年開催する
２．市民文化祭に参加していけばな作品を展示する。
３．池坊巡回講座(講習会)を毎年開催していけばなの技術を学ぶ。(一般参加者含む)
４．池坊仙台花展、池坊東北六県連合花展、池坊全国華道展に出展する。
５．支部会員である指導教授が個別に指導する。</t>
    <rPh sb="0" eb="2">
      <t>シゼン</t>
    </rPh>
    <rPh sb="3" eb="5">
      <t>シキ</t>
    </rPh>
    <rPh sb="6" eb="7">
      <t>メ</t>
    </rPh>
    <rPh sb="9" eb="11">
      <t>カンセイ</t>
    </rPh>
    <rPh sb="12" eb="13">
      <t>ミガ</t>
    </rPh>
    <rPh sb="15" eb="16">
      <t>ココロ</t>
    </rPh>
    <rPh sb="17" eb="18">
      <t>ユタ</t>
    </rPh>
    <rPh sb="23" eb="24">
      <t>トモ</t>
    </rPh>
    <rPh sb="26" eb="28">
      <t>ニホン</t>
    </rPh>
    <rPh sb="29" eb="31">
      <t>デントウ</t>
    </rPh>
    <rPh sb="31" eb="33">
      <t>ブンカ</t>
    </rPh>
    <rPh sb="34" eb="36">
      <t>リカイ</t>
    </rPh>
    <rPh sb="37" eb="38">
      <t>ホコ</t>
    </rPh>
    <rPh sb="40" eb="41">
      <t>モ</t>
    </rPh>
    <rPh sb="45" eb="47">
      <t>カドウ</t>
    </rPh>
    <rPh sb="48" eb="50">
      <t>フキュウ</t>
    </rPh>
    <rPh sb="51" eb="53">
      <t>シンコウ</t>
    </rPh>
    <rPh sb="54" eb="56">
      <t>メザ</t>
    </rPh>
    <rPh sb="58" eb="60">
      <t>カツドウ</t>
    </rPh>
    <rPh sb="70" eb="72">
      <t>タイケン</t>
    </rPh>
    <rPh sb="72" eb="74">
      <t>キョウシツ</t>
    </rPh>
    <rPh sb="74" eb="75">
      <t>オヨ</t>
    </rPh>
    <rPh sb="76" eb="78">
      <t>デントウ</t>
    </rPh>
    <rPh sb="78" eb="80">
      <t>ブンカ</t>
    </rPh>
    <rPh sb="80" eb="82">
      <t>オヤコ</t>
    </rPh>
    <rPh sb="82" eb="84">
      <t>キョウシツ</t>
    </rPh>
    <rPh sb="85" eb="87">
      <t>マイトシ</t>
    </rPh>
    <rPh sb="87" eb="89">
      <t>カイサイ</t>
    </rPh>
    <rPh sb="94" eb="96">
      <t>シミン</t>
    </rPh>
    <rPh sb="96" eb="99">
      <t>ブンカサイ</t>
    </rPh>
    <rPh sb="100" eb="102">
      <t>サンカ</t>
    </rPh>
    <rPh sb="108" eb="110">
      <t>サクヒン</t>
    </rPh>
    <rPh sb="111" eb="113">
      <t>テンジ</t>
    </rPh>
    <rPh sb="119" eb="121">
      <t>イケノボウ</t>
    </rPh>
    <rPh sb="121" eb="123">
      <t>ジュンカイ</t>
    </rPh>
    <rPh sb="123" eb="125">
      <t>コウザ</t>
    </rPh>
    <rPh sb="126" eb="129">
      <t>コウシュウカイ</t>
    </rPh>
    <rPh sb="131" eb="133">
      <t>マイトシ</t>
    </rPh>
    <rPh sb="133" eb="135">
      <t>カイサイ</t>
    </rPh>
    <rPh sb="142" eb="144">
      <t>ギジュツ</t>
    </rPh>
    <rPh sb="145" eb="146">
      <t>マナ</t>
    </rPh>
    <rPh sb="149" eb="151">
      <t>イッパン</t>
    </rPh>
    <rPh sb="151" eb="154">
      <t>サンカシャ</t>
    </rPh>
    <rPh sb="154" eb="155">
      <t>フク</t>
    </rPh>
    <rPh sb="160" eb="162">
      <t>イケノボウ</t>
    </rPh>
    <rPh sb="162" eb="164">
      <t>センダイ</t>
    </rPh>
    <rPh sb="164" eb="165">
      <t>ハナ</t>
    </rPh>
    <rPh sb="165" eb="166">
      <t>テン</t>
    </rPh>
    <rPh sb="167" eb="169">
      <t>イケノボウ</t>
    </rPh>
    <rPh sb="169" eb="171">
      <t>トウホク</t>
    </rPh>
    <rPh sb="171" eb="173">
      <t>ロッケン</t>
    </rPh>
    <rPh sb="173" eb="175">
      <t>レンゴウ</t>
    </rPh>
    <rPh sb="175" eb="176">
      <t>ハナ</t>
    </rPh>
    <rPh sb="176" eb="177">
      <t>テン</t>
    </rPh>
    <rPh sb="178" eb="180">
      <t>イケノボウ</t>
    </rPh>
    <rPh sb="180" eb="182">
      <t>ゼンコク</t>
    </rPh>
    <rPh sb="182" eb="184">
      <t>カドウ</t>
    </rPh>
    <rPh sb="184" eb="185">
      <t>テン</t>
    </rPh>
    <rPh sb="186" eb="188">
      <t>シュッテン</t>
    </rPh>
    <rPh sb="194" eb="196">
      <t>シブ</t>
    </rPh>
    <rPh sb="196" eb="198">
      <t>カイイン</t>
    </rPh>
    <rPh sb="201" eb="203">
      <t>シドウ</t>
    </rPh>
    <rPh sb="203" eb="205">
      <t>キョウジュ</t>
    </rPh>
    <rPh sb="206" eb="208">
      <t>コベツ</t>
    </rPh>
    <rPh sb="209" eb="211">
      <t>シドウ</t>
    </rPh>
    <phoneticPr fontId="13"/>
  </si>
  <si>
    <t>月額　1,000円、年額　12,000円</t>
    <rPh sb="0" eb="2">
      <t>ゲツガク</t>
    </rPh>
    <rPh sb="8" eb="9">
      <t>エン</t>
    </rPh>
    <rPh sb="10" eb="12">
      <t>ネンガク</t>
    </rPh>
    <rPh sb="19" eb="20">
      <t>エン</t>
    </rPh>
    <phoneticPr fontId="13"/>
  </si>
  <si>
    <t>とわだしきょうどうぼきんいいんかい</t>
  </si>
  <si>
    <t>月額　100円、年額1,200円</t>
    <rPh sb="0" eb="2">
      <t>ゲツガク</t>
    </rPh>
    <rPh sb="6" eb="7">
      <t>エン</t>
    </rPh>
    <rPh sb="8" eb="10">
      <t>ネンガク</t>
    </rPh>
    <rPh sb="15" eb="16">
      <t>エン</t>
    </rPh>
    <phoneticPr fontId="13"/>
  </si>
  <si>
    <t>昭和16年</t>
    <rPh sb="0" eb="2">
      <t>ショウワ</t>
    </rPh>
    <rPh sb="4" eb="5">
      <t>ネン</t>
    </rPh>
    <phoneticPr fontId="13"/>
  </si>
  <si>
    <t>90人</t>
    <rPh sb="2" eb="3">
      <t>ニン</t>
    </rPh>
    <phoneticPr fontId="13"/>
  </si>
  <si>
    <t>14～15人</t>
    <rPh sb="5" eb="6">
      <t>ニン</t>
    </rPh>
    <phoneticPr fontId="13"/>
  </si>
  <si>
    <t>とわだしんきりえくらぶ</t>
  </si>
  <si>
    <t>090-2796-0999</t>
  </si>
  <si>
    <t>村上　徳子</t>
  </si>
  <si>
    <t>えほんとおんがくのかい</t>
  </si>
  <si>
    <t>0176-22-8830</t>
  </si>
  <si>
    <t>傾聴を学んだ者、会の目的に賛同した者</t>
    <rPh sb="0" eb="2">
      <t>ケイチョウ</t>
    </rPh>
    <rPh sb="3" eb="4">
      <t>マナ</t>
    </rPh>
    <rPh sb="6" eb="7">
      <t>モノ</t>
    </rPh>
    <rPh sb="8" eb="9">
      <t>カイ</t>
    </rPh>
    <rPh sb="10" eb="12">
      <t>モクテキ</t>
    </rPh>
    <rPh sb="13" eb="15">
      <t>サンドウ</t>
    </rPh>
    <rPh sb="17" eb="18">
      <t>モノ</t>
    </rPh>
    <phoneticPr fontId="13"/>
  </si>
  <si>
    <t>0176-23-2992</t>
  </si>
  <si>
    <t>紙しばい倶楽部とわだ</t>
  </si>
  <si>
    <t>健康太極拳サークル</t>
  </si>
  <si>
    <t>034-0031</t>
  </si>
  <si>
    <t>十和田市内コミュニティセンター等</t>
    <rPh sb="0" eb="5">
      <t>トワダシナイ</t>
    </rPh>
    <rPh sb="15" eb="16">
      <t>トウ</t>
    </rPh>
    <phoneticPr fontId="2"/>
  </si>
  <si>
    <t>十和田市元町東二丁目3-18</t>
    <rPh sb="0" eb="4">
      <t>トワダシ</t>
    </rPh>
    <rPh sb="4" eb="6">
      <t>モトマチ</t>
    </rPh>
    <rPh sb="6" eb="7">
      <t>ヒガシ</t>
    </rPh>
    <rPh sb="7" eb="10">
      <t>2チョウメ</t>
    </rPh>
    <phoneticPr fontId="13"/>
  </si>
  <si>
    <t>40人</t>
    <rPh sb="2" eb="3">
      <t>ニン</t>
    </rPh>
    <phoneticPr fontId="13"/>
  </si>
  <si>
    <t>高渕　康子</t>
    <rPh sb="0" eb="2">
      <t>タカブチ</t>
    </rPh>
    <rPh sb="3" eb="5">
      <t>ヤスコ</t>
    </rPh>
    <phoneticPr fontId="2"/>
  </si>
  <si>
    <t>中国武術である太極拳を基本に太極剣・カンフー・太極扇などを練習し、健康維持・向上を図り健康寿命を延ばし地域活動を通じて健康に良い太極拳の普及を図っている</t>
    <rPh sb="0" eb="2">
      <t>チュウゴク</t>
    </rPh>
    <rPh sb="2" eb="4">
      <t>ブジュツ</t>
    </rPh>
    <rPh sb="7" eb="10">
      <t>タイキョクケン</t>
    </rPh>
    <rPh sb="11" eb="13">
      <t>キホン</t>
    </rPh>
    <rPh sb="14" eb="16">
      <t>タイキョク</t>
    </rPh>
    <rPh sb="16" eb="17">
      <t>ケン</t>
    </rPh>
    <rPh sb="23" eb="25">
      <t>タイキョク</t>
    </rPh>
    <rPh sb="25" eb="26">
      <t>オウギ</t>
    </rPh>
    <rPh sb="29" eb="31">
      <t>レンシュウ</t>
    </rPh>
    <rPh sb="33" eb="35">
      <t>ケンコウ</t>
    </rPh>
    <rPh sb="35" eb="37">
      <t>イジ</t>
    </rPh>
    <rPh sb="38" eb="40">
      <t>コウジョウ</t>
    </rPh>
    <rPh sb="41" eb="42">
      <t>ハカ</t>
    </rPh>
    <rPh sb="43" eb="45">
      <t>ケンコウ</t>
    </rPh>
    <rPh sb="45" eb="47">
      <t>ジュミョウ</t>
    </rPh>
    <rPh sb="48" eb="49">
      <t>ノ</t>
    </rPh>
    <rPh sb="51" eb="53">
      <t>チイキ</t>
    </rPh>
    <rPh sb="53" eb="55">
      <t>カツドウ</t>
    </rPh>
    <rPh sb="56" eb="57">
      <t>ツウ</t>
    </rPh>
    <rPh sb="59" eb="61">
      <t>ケンコウ</t>
    </rPh>
    <rPh sb="62" eb="63">
      <t>ヨ</t>
    </rPh>
    <rPh sb="64" eb="67">
      <t>タイキョクケン</t>
    </rPh>
    <rPh sb="68" eb="70">
      <t>フキュウ</t>
    </rPh>
    <rPh sb="71" eb="72">
      <t>ハカ</t>
    </rPh>
    <phoneticPr fontId="13"/>
  </si>
  <si>
    <t>・町のイベントや老健施設の慰問
・会員の資質の向上を目指し、毎週日曜日にお琴の練習をしている。</t>
    <rPh sb="1" eb="2">
      <t>マチ</t>
    </rPh>
    <rPh sb="8" eb="10">
      <t>ロウケン</t>
    </rPh>
    <rPh sb="10" eb="12">
      <t>シセツ</t>
    </rPh>
    <rPh sb="13" eb="15">
      <t>イモン</t>
    </rPh>
    <rPh sb="17" eb="19">
      <t>カイイン</t>
    </rPh>
    <rPh sb="20" eb="22">
      <t>シシツ</t>
    </rPh>
    <rPh sb="23" eb="25">
      <t>コウジョウ</t>
    </rPh>
    <rPh sb="26" eb="28">
      <t>メザ</t>
    </rPh>
    <rPh sb="30" eb="32">
      <t>マイシュウ</t>
    </rPh>
    <rPh sb="32" eb="35">
      <t>ニチヨウビ</t>
    </rPh>
    <rPh sb="37" eb="38">
      <t>コト</t>
    </rPh>
    <rPh sb="39" eb="41">
      <t>レンシュウ</t>
    </rPh>
    <phoneticPr fontId="13"/>
  </si>
  <si>
    <t>こういきとわだしょうぎけんきゅうかい</t>
  </si>
  <si>
    <t>昭和30年</t>
    <rPh sb="0" eb="2">
      <t>ショウワ</t>
    </rPh>
    <rPh sb="4" eb="5">
      <t>ネン</t>
    </rPh>
    <phoneticPr fontId="13"/>
  </si>
  <si>
    <t>広域とわだ将棋研究会</t>
  </si>
  <si>
    <t>佐藤　敏樹</t>
  </si>
  <si>
    <t>&lt;生活を豊かにする楽しい活動&gt;
　○健康づくり…健康学習、各種シニアスポーツなど
　○趣味、文化、レクリエーション…趣味・文化・芸能などの活動、研修旅行など
　○学習活動、リーダー研修…友愛活動に関する研修、各種学習講座の開催など
&lt;地域を豊かにする社会活動&gt;
　○友愛訪問、ボランティア活動、社会奉仕の日…在宅福祉を支える友愛活動(ひとり暮らし高齢者の自宅訪問など)、福祉施設慰問、清掃活動など
　○伝統活動、世代交流…地域の小学校の運動会への参加など
　○作業・生産、環境美化、リサイクル…花壇整備、子供との交流活動など</t>
    <rPh sb="1" eb="3">
      <t>セイカツ</t>
    </rPh>
    <rPh sb="4" eb="5">
      <t>ユタ</t>
    </rPh>
    <rPh sb="9" eb="10">
      <t>タノ</t>
    </rPh>
    <rPh sb="12" eb="14">
      <t>カツドウ</t>
    </rPh>
    <rPh sb="18" eb="20">
      <t>ケンコウ</t>
    </rPh>
    <rPh sb="24" eb="26">
      <t>ケンコウ</t>
    </rPh>
    <rPh sb="26" eb="28">
      <t>ガクシュウ</t>
    </rPh>
    <rPh sb="29" eb="31">
      <t>カクシュ</t>
    </rPh>
    <rPh sb="43" eb="45">
      <t>シュミ</t>
    </rPh>
    <rPh sb="46" eb="48">
      <t>ブンカ</t>
    </rPh>
    <rPh sb="58" eb="60">
      <t>シュミ</t>
    </rPh>
    <rPh sb="61" eb="63">
      <t>ブンカ</t>
    </rPh>
    <rPh sb="64" eb="66">
      <t>ゲイノウ</t>
    </rPh>
    <rPh sb="69" eb="71">
      <t>カツドウ</t>
    </rPh>
    <rPh sb="72" eb="74">
      <t>ケンシュウ</t>
    </rPh>
    <rPh sb="74" eb="76">
      <t>リョコウ</t>
    </rPh>
    <rPh sb="81" eb="83">
      <t>ガクシュウ</t>
    </rPh>
    <rPh sb="83" eb="85">
      <t>カツドウ</t>
    </rPh>
    <rPh sb="90" eb="92">
      <t>ケンシュウ</t>
    </rPh>
    <rPh sb="93" eb="95">
      <t>ユウアイ</t>
    </rPh>
    <rPh sb="95" eb="97">
      <t>カツドウ</t>
    </rPh>
    <rPh sb="98" eb="99">
      <t>カン</t>
    </rPh>
    <rPh sb="101" eb="103">
      <t>ケンシュウ</t>
    </rPh>
    <rPh sb="104" eb="106">
      <t>カクシュ</t>
    </rPh>
    <rPh sb="106" eb="108">
      <t>ガクシュウ</t>
    </rPh>
    <rPh sb="108" eb="110">
      <t>コウザ</t>
    </rPh>
    <rPh sb="111" eb="113">
      <t>カイサイ</t>
    </rPh>
    <rPh sb="117" eb="119">
      <t>チイキ</t>
    </rPh>
    <rPh sb="120" eb="121">
      <t>ユタ</t>
    </rPh>
    <rPh sb="125" eb="127">
      <t>シャカイ</t>
    </rPh>
    <rPh sb="127" eb="129">
      <t>カツドウ</t>
    </rPh>
    <rPh sb="133" eb="135">
      <t>ユウアイ</t>
    </rPh>
    <rPh sb="135" eb="137">
      <t>ホウモン</t>
    </rPh>
    <rPh sb="144" eb="146">
      <t>カツドウ</t>
    </rPh>
    <rPh sb="147" eb="149">
      <t>シャカイ</t>
    </rPh>
    <rPh sb="149" eb="151">
      <t>ホウシ</t>
    </rPh>
    <rPh sb="152" eb="153">
      <t>ヒ</t>
    </rPh>
    <rPh sb="154" eb="156">
      <t>ザイタク</t>
    </rPh>
    <rPh sb="156" eb="158">
      <t>フクシ</t>
    </rPh>
    <rPh sb="159" eb="160">
      <t>ササ</t>
    </rPh>
    <rPh sb="162" eb="164">
      <t>ユウアイ</t>
    </rPh>
    <rPh sb="164" eb="166">
      <t>カツドウ</t>
    </rPh>
    <rPh sb="170" eb="171">
      <t>グ</t>
    </rPh>
    <rPh sb="173" eb="176">
      <t>コウレイシャ</t>
    </rPh>
    <rPh sb="177" eb="179">
      <t>ジタク</t>
    </rPh>
    <rPh sb="179" eb="181">
      <t>ホウモン</t>
    </rPh>
    <rPh sb="185" eb="187">
      <t>フクシ</t>
    </rPh>
    <rPh sb="187" eb="189">
      <t>シセツ</t>
    </rPh>
    <rPh sb="189" eb="191">
      <t>イモン</t>
    </rPh>
    <rPh sb="192" eb="194">
      <t>セイソウ</t>
    </rPh>
    <rPh sb="194" eb="196">
      <t>カツドウ</t>
    </rPh>
    <rPh sb="201" eb="203">
      <t>デントウ</t>
    </rPh>
    <rPh sb="203" eb="205">
      <t>カツドウ</t>
    </rPh>
    <rPh sb="206" eb="208">
      <t>セダイ</t>
    </rPh>
    <rPh sb="208" eb="210">
      <t>コウリュウ</t>
    </rPh>
    <rPh sb="211" eb="213">
      <t>チイキ</t>
    </rPh>
    <rPh sb="214" eb="217">
      <t>ショウガッコウ</t>
    </rPh>
    <rPh sb="218" eb="221">
      <t>ウンドウカイ</t>
    </rPh>
    <rPh sb="223" eb="225">
      <t>サンカ</t>
    </rPh>
    <rPh sb="230" eb="232">
      <t>サギョウ</t>
    </rPh>
    <rPh sb="233" eb="235">
      <t>セイサン</t>
    </rPh>
    <rPh sb="236" eb="238">
      <t>カンキョウ</t>
    </rPh>
    <rPh sb="238" eb="240">
      <t>ビカ</t>
    </rPh>
    <rPh sb="247" eb="249">
      <t>カダン</t>
    </rPh>
    <rPh sb="249" eb="251">
      <t>セイビ</t>
    </rPh>
    <rPh sb="252" eb="254">
      <t>コドモ</t>
    </rPh>
    <rPh sb="256" eb="258">
      <t>コウリュウ</t>
    </rPh>
    <rPh sb="258" eb="260">
      <t>カツドウ</t>
    </rPh>
    <phoneticPr fontId="13"/>
  </si>
  <si>
    <t>039-2371</t>
  </si>
  <si>
    <t>十和田市共同募金委員会</t>
  </si>
  <si>
    <t>上北郡六戸町大字犬落瀬字後田８-５</t>
    <rPh sb="0" eb="3">
      <t>カミキタグン</t>
    </rPh>
    <rPh sb="3" eb="5">
      <t>ロクノヘ</t>
    </rPh>
    <rPh sb="5" eb="6">
      <t>マチ</t>
    </rPh>
    <rPh sb="6" eb="8">
      <t>オオアザ</t>
    </rPh>
    <rPh sb="8" eb="11">
      <t>イヌオトセ</t>
    </rPh>
    <rPh sb="11" eb="12">
      <t>アザ</t>
    </rPh>
    <rPh sb="12" eb="13">
      <t>ウシロ</t>
    </rPh>
    <rPh sb="13" eb="14">
      <t>タ</t>
    </rPh>
    <phoneticPr fontId="13"/>
  </si>
  <si>
    <t>・ノルディック・ウォーク健康講座
・体力向上・生活習慣病予防ウォーク
・介護並びにフレイル予防ウォーク
・スノーシューを使った冬場の運動不足解消ウォーク</t>
    <rPh sb="12" eb="14">
      <t>ケンコウ</t>
    </rPh>
    <rPh sb="14" eb="16">
      <t>コウザ</t>
    </rPh>
    <rPh sb="18" eb="20">
      <t>タイリョク</t>
    </rPh>
    <rPh sb="20" eb="22">
      <t>コウジョウ</t>
    </rPh>
    <rPh sb="23" eb="25">
      <t>セイカツ</t>
    </rPh>
    <rPh sb="25" eb="27">
      <t>シュウカン</t>
    </rPh>
    <rPh sb="27" eb="28">
      <t>ビョウ</t>
    </rPh>
    <rPh sb="28" eb="30">
      <t>ヨボウ</t>
    </rPh>
    <rPh sb="36" eb="38">
      <t>カイゴ</t>
    </rPh>
    <rPh sb="38" eb="39">
      <t>ナラ</t>
    </rPh>
    <rPh sb="45" eb="47">
      <t>ヨボウ</t>
    </rPh>
    <rPh sb="60" eb="61">
      <t>ツカ</t>
    </rPh>
    <rPh sb="63" eb="65">
      <t>フユバ</t>
    </rPh>
    <rPh sb="66" eb="68">
      <t>ウンドウ</t>
    </rPh>
    <rPh sb="68" eb="70">
      <t>ブソク</t>
    </rPh>
    <rPh sb="70" eb="72">
      <t>カイショウ</t>
    </rPh>
    <phoneticPr fontId="13"/>
  </si>
  <si>
    <t>佐藤　敏樹</t>
    <rPh sb="0" eb="2">
      <t>サトウ</t>
    </rPh>
    <rPh sb="3" eb="5">
      <t>トシキ</t>
    </rPh>
    <phoneticPr fontId="13"/>
  </si>
  <si>
    <t>とわだ音楽愛好会</t>
  </si>
  <si>
    <t>高森　修子</t>
    <rPh sb="0" eb="2">
      <t>タカモリ</t>
    </rPh>
    <rPh sb="3" eb="5">
      <t>シュウコ</t>
    </rPh>
    <phoneticPr fontId="2"/>
  </si>
  <si>
    <t>090-4666-3457</t>
  </si>
  <si>
    <t>carlos-toshiki0420@docomo.ne.jp</t>
  </si>
  <si>
    <t>十和田商工会議所内</t>
    <rPh sb="0" eb="3">
      <t>トワダ</t>
    </rPh>
    <rPh sb="3" eb="5">
      <t>ショウコウ</t>
    </rPh>
    <rPh sb="5" eb="7">
      <t>カイギ</t>
    </rPh>
    <rPh sb="7" eb="9">
      <t>ショナイ</t>
    </rPh>
    <phoneticPr fontId="2"/>
  </si>
  <si>
    <t>こどもからてきょうしつ</t>
  </si>
  <si>
    <t>かみしばいくらぶとわだ</t>
  </si>
  <si>
    <t>しゃこうだんすあいこうくらぶ</t>
  </si>
  <si>
    <t>子供空手教室</t>
  </si>
  <si>
    <t>年額　500円</t>
    <rPh sb="0" eb="2">
      <t>ネンガク</t>
    </rPh>
    <rPh sb="6" eb="7">
      <t>エン</t>
    </rPh>
    <phoneticPr fontId="2"/>
  </si>
  <si>
    <t>社交ダンス愛好クラブ</t>
  </si>
  <si>
    <t>本会は、十和田市こども劇団の活動を側面から支援しています。毎年11月に行う、定期公演をはじめとする他、レクレーション、演劇体験教室、十和田市秋まつりパレードに参加。また運営などにも取り組んでいます。</t>
    <rPh sb="0" eb="2">
      <t>ホンカイ</t>
    </rPh>
    <rPh sb="4" eb="8">
      <t>トワダシ</t>
    </rPh>
    <rPh sb="11" eb="13">
      <t>ゲキダン</t>
    </rPh>
    <rPh sb="14" eb="16">
      <t>カツドウ</t>
    </rPh>
    <rPh sb="17" eb="19">
      <t>ソクメン</t>
    </rPh>
    <rPh sb="21" eb="23">
      <t>シエン</t>
    </rPh>
    <rPh sb="29" eb="31">
      <t>マイトシ</t>
    </rPh>
    <rPh sb="33" eb="34">
      <t>ガツ</t>
    </rPh>
    <rPh sb="35" eb="36">
      <t>オコナ</t>
    </rPh>
    <rPh sb="38" eb="40">
      <t>テイキ</t>
    </rPh>
    <rPh sb="40" eb="42">
      <t>コウエン</t>
    </rPh>
    <rPh sb="49" eb="50">
      <t>ホカ</t>
    </rPh>
    <rPh sb="59" eb="61">
      <t>エンゲキ</t>
    </rPh>
    <rPh sb="61" eb="63">
      <t>タイケン</t>
    </rPh>
    <rPh sb="63" eb="65">
      <t>キョウシツ</t>
    </rPh>
    <rPh sb="66" eb="70">
      <t>トワダシ</t>
    </rPh>
    <rPh sb="70" eb="71">
      <t>アキ</t>
    </rPh>
    <rPh sb="79" eb="81">
      <t>サンカ</t>
    </rPh>
    <rPh sb="84" eb="86">
      <t>ウンエイ</t>
    </rPh>
    <rPh sb="90" eb="91">
      <t>ト</t>
    </rPh>
    <rPh sb="92" eb="93">
      <t>ク</t>
    </rPh>
    <phoneticPr fontId="13"/>
  </si>
  <si>
    <t>今泉　湧水</t>
  </si>
  <si>
    <t>田村　まり子</t>
    <rPh sb="0" eb="2">
      <t>タムラ</t>
    </rPh>
    <rPh sb="5" eb="6">
      <t>コ</t>
    </rPh>
    <phoneticPr fontId="2"/>
  </si>
  <si>
    <t>090-3123-6964</t>
  </si>
  <si>
    <t>木村  則子</t>
  </si>
  <si>
    <t>木下　鉄也</t>
  </si>
  <si>
    <t>馬場　悦子</t>
  </si>
  <si>
    <t>約750人</t>
    <rPh sb="0" eb="1">
      <t>ヤク</t>
    </rPh>
    <rPh sb="4" eb="5">
      <t>ニン</t>
    </rPh>
    <phoneticPr fontId="2"/>
  </si>
  <si>
    <t>入会費　5,000円</t>
    <rPh sb="0" eb="2">
      <t>ニュウカイ</t>
    </rPh>
    <rPh sb="2" eb="3">
      <t>ヒ</t>
    </rPh>
    <rPh sb="5" eb="10">
      <t>000エン</t>
    </rPh>
    <phoneticPr fontId="2"/>
  </si>
  <si>
    <t>十和田市西二十三番町17-19</t>
    <rPh sb="0" eb="4">
      <t>トワダシ</t>
    </rPh>
    <rPh sb="4" eb="5">
      <t>ニシ</t>
    </rPh>
    <rPh sb="5" eb="8">
      <t>２３</t>
    </rPh>
    <rPh sb="8" eb="10">
      <t>バンチョウ</t>
    </rPh>
    <phoneticPr fontId="13"/>
  </si>
  <si>
    <t>事務局　中野渡　ゆかり</t>
    <rPh sb="0" eb="3">
      <t>ジムキョク</t>
    </rPh>
    <rPh sb="4" eb="7">
      <t>ナカノワタリ</t>
    </rPh>
    <phoneticPr fontId="13"/>
  </si>
  <si>
    <t>88人</t>
    <rPh sb="2" eb="3">
      <t>ニン</t>
    </rPh>
    <phoneticPr fontId="2"/>
  </si>
  <si>
    <t>馬場　悦子</t>
    <rPh sb="0" eb="2">
      <t>ババ</t>
    </rPh>
    <rPh sb="3" eb="5">
      <t>エツコ</t>
    </rPh>
    <phoneticPr fontId="13"/>
  </si>
  <si>
    <t>昭和５年</t>
    <rPh sb="0" eb="2">
      <t>ショウワ</t>
    </rPh>
    <rPh sb="3" eb="4">
      <t>ネン</t>
    </rPh>
    <phoneticPr fontId="2"/>
  </si>
  <si>
    <t>24-0338</t>
  </si>
  <si>
    <t>090-1066-5427</t>
  </si>
  <si>
    <t>22-6228</t>
  </si>
  <si>
    <t>kinosita00@live.jp</t>
  </si>
  <si>
    <t>osu-katu.3613@docomo.ne.jp</t>
  </si>
  <si>
    <t>vmjml536@ybb.ne.jp</t>
  </si>
  <si>
    <t>指導者を頼んで毎週月曜日の夜に社交ダンスを習っています。</t>
    <rPh sb="0" eb="3">
      <t>シドウシャ</t>
    </rPh>
    <rPh sb="4" eb="5">
      <t>タノ</t>
    </rPh>
    <rPh sb="7" eb="9">
      <t>マイシュウ</t>
    </rPh>
    <rPh sb="9" eb="12">
      <t>ゲツヨウビ</t>
    </rPh>
    <rPh sb="13" eb="14">
      <t>ヨル</t>
    </rPh>
    <rPh sb="15" eb="17">
      <t>シャコウ</t>
    </rPh>
    <rPh sb="21" eb="22">
      <t>ナラ</t>
    </rPh>
    <phoneticPr fontId="13"/>
  </si>
  <si>
    <t>大川　恵子</t>
  </si>
  <si>
    <t>トワーレ</t>
  </si>
  <si>
    <t>月額　1,500円</t>
    <rPh sb="0" eb="2">
      <t>ゲツガク</t>
    </rPh>
    <rPh sb="8" eb="9">
      <t>エン</t>
    </rPh>
    <phoneticPr fontId="13"/>
  </si>
  <si>
    <t>面談後に理事会で決定</t>
    <rPh sb="0" eb="2">
      <t>メンダン</t>
    </rPh>
    <rPh sb="2" eb="3">
      <t>ゴ</t>
    </rPh>
    <rPh sb="4" eb="7">
      <t>リジカイ</t>
    </rPh>
    <rPh sb="8" eb="10">
      <t>ケッテイ</t>
    </rPh>
    <phoneticPr fontId="2"/>
  </si>
  <si>
    <t>沖沢　啓子</t>
    <rPh sb="0" eb="1">
      <t>オキ</t>
    </rPh>
    <rPh sb="1" eb="2">
      <t>サワ</t>
    </rPh>
    <rPh sb="3" eb="5">
      <t>ケイコ</t>
    </rPh>
    <phoneticPr fontId="2"/>
  </si>
  <si>
    <t>平成30年</t>
    <rPh sb="0" eb="2">
      <t>ヘイセイ</t>
    </rPh>
    <rPh sb="4" eb="5">
      <t>ネン</t>
    </rPh>
    <phoneticPr fontId="13"/>
  </si>
  <si>
    <t>平成９年</t>
    <rPh sb="0" eb="2">
      <t>ヘイセイ</t>
    </rPh>
    <rPh sb="3" eb="4">
      <t>ネン</t>
    </rPh>
    <phoneticPr fontId="13"/>
  </si>
  <si>
    <t>十和田市奥瀬字中平70-3</t>
    <rPh sb="0" eb="4">
      <t>トワダシ</t>
    </rPh>
    <rPh sb="4" eb="6">
      <t>オクセ</t>
    </rPh>
    <rPh sb="6" eb="7">
      <t>アザ</t>
    </rPh>
    <rPh sb="7" eb="9">
      <t>ナカヒラ</t>
    </rPh>
    <phoneticPr fontId="2"/>
  </si>
  <si>
    <t>104人</t>
    <rPh sb="3" eb="4">
      <t>ニン</t>
    </rPh>
    <phoneticPr fontId="13"/>
  </si>
  <si>
    <t>22-4416</t>
  </si>
  <si>
    <t>とわだ・みんわかたりべ　わのかい</t>
  </si>
  <si>
    <t>とわだこしぜんがいどくらぶ</t>
  </si>
  <si>
    <t>0176-24-2064</t>
  </si>
  <si>
    <t>090-7939-8294、
0176-24-1637</t>
  </si>
  <si>
    <t>青森県手話通訳問題研究会　十和田班</t>
    <rPh sb="0" eb="3">
      <t>アオモリケン</t>
    </rPh>
    <rPh sb="13" eb="16">
      <t>トワダ</t>
    </rPh>
    <rPh sb="16" eb="17">
      <t>ハン</t>
    </rPh>
    <phoneticPr fontId="13"/>
  </si>
  <si>
    <t>高橋　裕美子（事務局）</t>
    <rPh sb="0" eb="2">
      <t>タカハシ</t>
    </rPh>
    <rPh sb="3" eb="6">
      <t>ユミコ</t>
    </rPh>
    <rPh sb="7" eb="10">
      <t>ジムキョク</t>
    </rPh>
    <phoneticPr fontId="13"/>
  </si>
  <si>
    <t>0176-22-0786</t>
  </si>
  <si>
    <t>・主に市内　小学３年生～中学３年生までの児童・生徒を対象に物づくりの活動を指導している。
・毎年１月上旬に「ロボット競技会」を実施している。
・４年生以上は「青森県げんねんロボット競技会」六ケ所大会に出場している。</t>
    <rPh sb="1" eb="2">
      <t>オモ</t>
    </rPh>
    <rPh sb="3" eb="5">
      <t>シナイ</t>
    </rPh>
    <rPh sb="6" eb="8">
      <t>ショウガク</t>
    </rPh>
    <rPh sb="9" eb="11">
      <t>ネンセイ</t>
    </rPh>
    <rPh sb="12" eb="14">
      <t>チュウガク</t>
    </rPh>
    <rPh sb="15" eb="17">
      <t>ネンセイ</t>
    </rPh>
    <rPh sb="20" eb="22">
      <t>ジドウ</t>
    </rPh>
    <rPh sb="23" eb="25">
      <t>セイト</t>
    </rPh>
    <rPh sb="26" eb="28">
      <t>タイショウ</t>
    </rPh>
    <rPh sb="29" eb="30">
      <t>モノ</t>
    </rPh>
    <rPh sb="34" eb="36">
      <t>カツドウ</t>
    </rPh>
    <rPh sb="37" eb="39">
      <t>シドウ</t>
    </rPh>
    <rPh sb="46" eb="48">
      <t>マイトシ</t>
    </rPh>
    <rPh sb="49" eb="50">
      <t>ガツ</t>
    </rPh>
    <rPh sb="50" eb="52">
      <t>ジョウジュン</t>
    </rPh>
    <rPh sb="58" eb="61">
      <t>キョウギカイ</t>
    </rPh>
    <rPh sb="63" eb="65">
      <t>ジッシ</t>
    </rPh>
    <rPh sb="73" eb="75">
      <t>ネンセイ</t>
    </rPh>
    <rPh sb="75" eb="77">
      <t>イジョウ</t>
    </rPh>
    <rPh sb="79" eb="82">
      <t>アオモリケン</t>
    </rPh>
    <rPh sb="90" eb="93">
      <t>キョウギカイ</t>
    </rPh>
    <rPh sb="94" eb="97">
      <t>ロッカショ</t>
    </rPh>
    <rPh sb="97" eb="99">
      <t>タイカイ</t>
    </rPh>
    <rPh sb="100" eb="102">
      <t>シュツジョウ</t>
    </rPh>
    <phoneticPr fontId="13"/>
  </si>
  <si>
    <t>hbfnh708@ybb.ne.jp</t>
  </si>
  <si>
    <t>とわだしてをつなぐいくせいかい</t>
  </si>
  <si>
    <t>特定非営利活動法人　おいらせサポートハウス　Ｋの家</t>
  </si>
  <si>
    <t>称徳館　４～11月まで(日)(祝)午前と午後口演
オープニングイベント、南部弁の日、東北文化の日(イベント)
団体のお客さまへの口演
他町村、教育委員会よりの依頼、講師等
昔話を地元の南部弁での語り</t>
    <rPh sb="0" eb="1">
      <t>ショウ</t>
    </rPh>
    <rPh sb="1" eb="2">
      <t>トク</t>
    </rPh>
    <rPh sb="2" eb="3">
      <t>カン</t>
    </rPh>
    <rPh sb="8" eb="9">
      <t>ガツ</t>
    </rPh>
    <rPh sb="12" eb="13">
      <t>ニチ</t>
    </rPh>
    <rPh sb="15" eb="16">
      <t>シュク</t>
    </rPh>
    <rPh sb="17" eb="19">
      <t>ゴゼン</t>
    </rPh>
    <rPh sb="20" eb="22">
      <t>ゴゴ</t>
    </rPh>
    <rPh sb="22" eb="24">
      <t>コウエン</t>
    </rPh>
    <rPh sb="36" eb="38">
      <t>ナンブ</t>
    </rPh>
    <rPh sb="38" eb="39">
      <t>ベン</t>
    </rPh>
    <rPh sb="40" eb="41">
      <t>ヒ</t>
    </rPh>
    <rPh sb="42" eb="44">
      <t>トウホク</t>
    </rPh>
    <rPh sb="44" eb="46">
      <t>ブンカ</t>
    </rPh>
    <rPh sb="47" eb="48">
      <t>ヒ</t>
    </rPh>
    <rPh sb="55" eb="57">
      <t>ダンタイ</t>
    </rPh>
    <rPh sb="59" eb="60">
      <t>キャク</t>
    </rPh>
    <rPh sb="64" eb="66">
      <t>コウエン</t>
    </rPh>
    <rPh sb="67" eb="68">
      <t>タ</t>
    </rPh>
    <rPh sb="68" eb="70">
      <t>チョウソン</t>
    </rPh>
    <rPh sb="71" eb="73">
      <t>キョウイク</t>
    </rPh>
    <rPh sb="73" eb="76">
      <t>イインカイ</t>
    </rPh>
    <rPh sb="79" eb="81">
      <t>イライ</t>
    </rPh>
    <rPh sb="82" eb="84">
      <t>コウシ</t>
    </rPh>
    <rPh sb="84" eb="85">
      <t>トウ</t>
    </rPh>
    <rPh sb="86" eb="88">
      <t>ムカシバナシ</t>
    </rPh>
    <rPh sb="89" eb="91">
      <t>ジモト</t>
    </rPh>
    <rPh sb="92" eb="94">
      <t>ナンブ</t>
    </rPh>
    <rPh sb="94" eb="95">
      <t>ベン</t>
    </rPh>
    <rPh sb="97" eb="98">
      <t>カタ</t>
    </rPh>
    <phoneticPr fontId="13"/>
  </si>
  <si>
    <t>年額　12,200円</t>
    <rPh sb="0" eb="2">
      <t>ネンガク</t>
    </rPh>
    <rPh sb="9" eb="10">
      <t>エン</t>
    </rPh>
    <phoneticPr fontId="13"/>
  </si>
  <si>
    <t>月額　500円</t>
    <rPh sb="0" eb="2">
      <t>ゲツガク</t>
    </rPh>
    <rPh sb="6" eb="7">
      <t>エン</t>
    </rPh>
    <phoneticPr fontId="2"/>
  </si>
  <si>
    <t>とわだだんすすぽーつくらぶ</t>
  </si>
  <si>
    <t>gonousen@jade.plala.or.jp</t>
  </si>
  <si>
    <t>秋田　美智子</t>
    <rPh sb="0" eb="2">
      <t>アキタ</t>
    </rPh>
    <rPh sb="3" eb="6">
      <t>ミチコ</t>
    </rPh>
    <phoneticPr fontId="2"/>
  </si>
  <si>
    <t>週１回の練習会を行っております。
ダンススポーツの全国的な普及、発展をふまえて、市内並びに近隣市町村のアマチュアの会員相互の研修により技術の向上と人格形成を図りダンススポーツの普及と充実により、社会教育の貢献に努めています。</t>
    <rPh sb="0" eb="1">
      <t>シュウ</t>
    </rPh>
    <rPh sb="2" eb="3">
      <t>カイ</t>
    </rPh>
    <rPh sb="4" eb="6">
      <t>レンシュウ</t>
    </rPh>
    <rPh sb="6" eb="7">
      <t>カイ</t>
    </rPh>
    <rPh sb="8" eb="9">
      <t>オコナ</t>
    </rPh>
    <rPh sb="25" eb="28">
      <t>ゼンコクテキ</t>
    </rPh>
    <rPh sb="29" eb="31">
      <t>フキュウ</t>
    </rPh>
    <rPh sb="32" eb="34">
      <t>ハッテン</t>
    </rPh>
    <rPh sb="40" eb="42">
      <t>シナイ</t>
    </rPh>
    <rPh sb="42" eb="43">
      <t>ナラ</t>
    </rPh>
    <rPh sb="45" eb="47">
      <t>キンリン</t>
    </rPh>
    <rPh sb="47" eb="50">
      <t>シチョウソン</t>
    </rPh>
    <rPh sb="57" eb="59">
      <t>カイイン</t>
    </rPh>
    <rPh sb="59" eb="61">
      <t>ソウゴ</t>
    </rPh>
    <rPh sb="62" eb="64">
      <t>ケンシュウ</t>
    </rPh>
    <rPh sb="67" eb="69">
      <t>ギジュツ</t>
    </rPh>
    <rPh sb="70" eb="72">
      <t>コウジョウ</t>
    </rPh>
    <rPh sb="73" eb="75">
      <t>ジンカク</t>
    </rPh>
    <rPh sb="75" eb="77">
      <t>ケイセイ</t>
    </rPh>
    <rPh sb="78" eb="79">
      <t>ハカ</t>
    </rPh>
    <rPh sb="88" eb="90">
      <t>フキュウ</t>
    </rPh>
    <rPh sb="91" eb="93">
      <t>ジュウジツ</t>
    </rPh>
    <rPh sb="97" eb="99">
      <t>シャカイ</t>
    </rPh>
    <rPh sb="99" eb="101">
      <t>キョウイク</t>
    </rPh>
    <rPh sb="102" eb="104">
      <t>コウケン</t>
    </rPh>
    <rPh sb="105" eb="106">
      <t>ツト</t>
    </rPh>
    <phoneticPr fontId="13"/>
  </si>
  <si>
    <t>平成16年頃</t>
    <rPh sb="0" eb="2">
      <t>ヘイセイ</t>
    </rPh>
    <rPh sb="4" eb="5">
      <t>ネン</t>
    </rPh>
    <rPh sb="5" eb="6">
      <t>コロ</t>
    </rPh>
    <phoneticPr fontId="13"/>
  </si>
  <si>
    <t>039-2372</t>
  </si>
  <si>
    <t>0176-23-2531</t>
  </si>
  <si>
    <t>とわだのるでぃっく・うぉーく・くらぶ</t>
  </si>
  <si>
    <t>十和田ハーモニーズ</t>
  </si>
  <si>
    <t>0176-22-5558</t>
  </si>
  <si>
    <t>とわだまじっくくらぶ</t>
  </si>
  <si>
    <t>0176-25-0106</t>
  </si>
  <si>
    <t>十和田フィルハーモニー管弦楽団</t>
  </si>
  <si>
    <t>十和田マジッククラブ</t>
  </si>
  <si>
    <t>18歳以上</t>
    <rPh sb="2" eb="3">
      <t>サイ</t>
    </rPh>
    <rPh sb="3" eb="5">
      <t>イジョウ</t>
    </rPh>
    <phoneticPr fontId="2"/>
  </si>
  <si>
    <t>畑山　喜代人</t>
  </si>
  <si>
    <t>昭和50年</t>
    <rPh sb="0" eb="2">
      <t>ショウワ</t>
    </rPh>
    <rPh sb="4" eb="5">
      <t>ネン</t>
    </rPh>
    <phoneticPr fontId="13"/>
  </si>
  <si>
    <t>0176-72-2314</t>
  </si>
  <si>
    <t>25人</t>
    <rPh sb="2" eb="3">
      <t>ニン</t>
    </rPh>
    <phoneticPr fontId="13"/>
  </si>
  <si>
    <t>かれんしょのかい</t>
  </si>
  <si>
    <t>とわだやきものくらぶ</t>
  </si>
  <si>
    <t>青森県南の伝統工芸南部菱刺しを継承し、現代に活かす活動をしています。一人ひとりのアイデアで楽しく新しい創造が次々と生み出されています。</t>
    <rPh sb="0" eb="2">
      <t>アオモリ</t>
    </rPh>
    <rPh sb="2" eb="4">
      <t>ケンナン</t>
    </rPh>
    <rPh sb="5" eb="7">
      <t>デントウ</t>
    </rPh>
    <rPh sb="7" eb="9">
      <t>コウゲイ</t>
    </rPh>
    <rPh sb="9" eb="11">
      <t>ナンブ</t>
    </rPh>
    <rPh sb="11" eb="12">
      <t>ヒシ</t>
    </rPh>
    <rPh sb="12" eb="13">
      <t>サ</t>
    </rPh>
    <rPh sb="15" eb="17">
      <t>ケイショウ</t>
    </rPh>
    <rPh sb="19" eb="21">
      <t>ゲンダイ</t>
    </rPh>
    <rPh sb="22" eb="23">
      <t>イ</t>
    </rPh>
    <rPh sb="25" eb="27">
      <t>カツドウ</t>
    </rPh>
    <rPh sb="34" eb="36">
      <t>ヒトリ</t>
    </rPh>
    <rPh sb="45" eb="46">
      <t>タノ</t>
    </rPh>
    <rPh sb="48" eb="49">
      <t>アタラ</t>
    </rPh>
    <rPh sb="51" eb="53">
      <t>ソウゾウ</t>
    </rPh>
    <rPh sb="54" eb="56">
      <t>ツギツギ</t>
    </rPh>
    <rPh sb="57" eb="58">
      <t>ウ</t>
    </rPh>
    <rPh sb="59" eb="60">
      <t>ダ</t>
    </rPh>
    <phoneticPr fontId="13"/>
  </si>
  <si>
    <t>とわだゆいっこのかい</t>
  </si>
  <si>
    <t>とわださんがくしんこうきょうぎかい</t>
  </si>
  <si>
    <t>佐藤　幸一</t>
  </si>
  <si>
    <t>marble.oyanokai@gmail.com</t>
  </si>
  <si>
    <t>とわだしげんすいばくきんしのかい</t>
  </si>
  <si>
    <t>十和田短歌会</t>
  </si>
  <si>
    <t>とわだしこうつうあんぜんははのかい</t>
  </si>
  <si>
    <t>若宮　美幸</t>
    <rPh sb="0" eb="2">
      <t>ワカミヤ</t>
    </rPh>
    <rPh sb="3" eb="5">
      <t>ミユキ</t>
    </rPh>
    <phoneticPr fontId="2"/>
  </si>
  <si>
    <t>小川　洋平</t>
  </si>
  <si>
    <t>小関　幸一</t>
  </si>
  <si>
    <t>とわだふぉーくだんすくらぶ</t>
  </si>
  <si>
    <t>十和田市稲生町18-33</t>
    <rPh sb="0" eb="4">
      <t>トワダシ</t>
    </rPh>
    <rPh sb="4" eb="5">
      <t>イネ</t>
    </rPh>
    <rPh sb="5" eb="6">
      <t>イ</t>
    </rPh>
    <rPh sb="6" eb="7">
      <t>マチ</t>
    </rPh>
    <phoneticPr fontId="13"/>
  </si>
  <si>
    <t>80人</t>
    <rPh sb="2" eb="3">
      <t>ニン</t>
    </rPh>
    <phoneticPr fontId="13"/>
  </si>
  <si>
    <t>市役所別館４階外郭団体事務室内</t>
    <rPh sb="0" eb="3">
      <t>シヤクショ</t>
    </rPh>
    <rPh sb="3" eb="5">
      <t>ベッカン</t>
    </rPh>
    <rPh sb="6" eb="7">
      <t>カイ</t>
    </rPh>
    <rPh sb="7" eb="9">
      <t>ガイカク</t>
    </rPh>
    <rPh sb="9" eb="11">
      <t>ダンタイ</t>
    </rPh>
    <rPh sb="11" eb="14">
      <t>ジムシツ</t>
    </rPh>
    <rPh sb="14" eb="15">
      <t>ナイ</t>
    </rPh>
    <phoneticPr fontId="13"/>
  </si>
  <si>
    <t>山崎　政光</t>
    <rPh sb="0" eb="2">
      <t>ヤマザキ</t>
    </rPh>
    <rPh sb="3" eb="5">
      <t>マサミツ</t>
    </rPh>
    <phoneticPr fontId="13"/>
  </si>
  <si>
    <t>年額　2,400円</t>
    <rPh sb="0" eb="2">
      <t>ネンガク</t>
    </rPh>
    <rPh sb="8" eb="9">
      <t>エン</t>
    </rPh>
    <phoneticPr fontId="13"/>
  </si>
  <si>
    <t>担当　氣田　望美</t>
    <rPh sb="0" eb="2">
      <t>タントウ</t>
    </rPh>
    <rPh sb="3" eb="5">
      <t>ケタ</t>
    </rPh>
    <rPh sb="6" eb="8">
      <t>ノゾミ</t>
    </rPh>
    <phoneticPr fontId="13"/>
  </si>
  <si>
    <t>今　辰八</t>
    <rPh sb="0" eb="1">
      <t>コン</t>
    </rPh>
    <rPh sb="2" eb="3">
      <t>タツ</t>
    </rPh>
    <rPh sb="3" eb="4">
      <t>ハチ</t>
    </rPh>
    <phoneticPr fontId="13"/>
  </si>
  <si>
    <t>greens.st.wakwak.ne.jp/906315/</t>
  </si>
  <si>
    <t>080-1834-5134</t>
  </si>
  <si>
    <t>0176-22-7760</t>
  </si>
  <si>
    <t>・学童保育の運営
・コミュニティカフェの運営
・SDGｓの推進
・十和田ファミリーサポートセンター</t>
    <rPh sb="1" eb="3">
      <t>ガクドウ</t>
    </rPh>
    <rPh sb="3" eb="5">
      <t>ホイク</t>
    </rPh>
    <rPh sb="6" eb="8">
      <t>ウンエイ</t>
    </rPh>
    <rPh sb="20" eb="22">
      <t>ウンエイ</t>
    </rPh>
    <rPh sb="29" eb="31">
      <t>スイシン</t>
    </rPh>
    <rPh sb="33" eb="36">
      <t>トワダ</t>
    </rPh>
    <phoneticPr fontId="2"/>
  </si>
  <si>
    <t>0176-22-5069</t>
  </si>
  <si>
    <t>0176-23-5571</t>
  </si>
  <si>
    <t>十和田湖畔、奥入瀬渓流</t>
    <rPh sb="0" eb="3">
      <t>トワダ</t>
    </rPh>
    <rPh sb="3" eb="5">
      <t>コハン</t>
    </rPh>
    <rPh sb="6" eb="9">
      <t>オイラセ</t>
    </rPh>
    <rPh sb="9" eb="11">
      <t>ケイリュウ</t>
    </rPh>
    <phoneticPr fontId="13"/>
  </si>
  <si>
    <t>koharubiyori614@icloud.com(中川)</t>
    <rPh sb="27" eb="29">
      <t>ナカガワ</t>
    </rPh>
    <phoneticPr fontId="13"/>
  </si>
  <si>
    <t>岡山　淳子</t>
    <rPh sb="0" eb="2">
      <t>オカヤマ</t>
    </rPh>
    <rPh sb="3" eb="5">
      <t>ジュンコ</t>
    </rPh>
    <phoneticPr fontId="2"/>
  </si>
  <si>
    <t>towadashikyobo@towada-shakyo.or.jp</t>
  </si>
  <si>
    <t>・毎木・土曜日、9：00～17：00 毎火曜日18：00～21：00　作陶活動
・市民文化祭に作品展示
・東コミュニティセンター祭りに展示即売
・研修旅行　等</t>
    <rPh sb="1" eb="2">
      <t>マイ</t>
    </rPh>
    <rPh sb="2" eb="3">
      <t>モク</t>
    </rPh>
    <rPh sb="4" eb="7">
      <t>ドヨウビ</t>
    </rPh>
    <rPh sb="19" eb="20">
      <t>マイ</t>
    </rPh>
    <rPh sb="20" eb="23">
      <t>カヨウビ</t>
    </rPh>
    <rPh sb="35" eb="37">
      <t>サクトウ</t>
    </rPh>
    <rPh sb="37" eb="39">
      <t>カツドウ</t>
    </rPh>
    <rPh sb="41" eb="43">
      <t>シミン</t>
    </rPh>
    <rPh sb="43" eb="46">
      <t>ブンカサイ</t>
    </rPh>
    <rPh sb="47" eb="49">
      <t>サクヒン</t>
    </rPh>
    <rPh sb="49" eb="51">
      <t>テンジ</t>
    </rPh>
    <rPh sb="53" eb="54">
      <t>ヒガシ</t>
    </rPh>
    <rPh sb="64" eb="65">
      <t>マツ</t>
    </rPh>
    <rPh sb="67" eb="69">
      <t>テンジ</t>
    </rPh>
    <rPh sb="69" eb="71">
      <t>ソクバイ</t>
    </rPh>
    <rPh sb="73" eb="75">
      <t>ケンシュウ</t>
    </rPh>
    <rPh sb="75" eb="77">
      <t>リョコウ</t>
    </rPh>
    <rPh sb="78" eb="79">
      <t>トウ</t>
    </rPh>
    <phoneticPr fontId="13"/>
  </si>
  <si>
    <t>一人世帯話し相手、買物支援
本の読みきかせ</t>
    <rPh sb="0" eb="2">
      <t>ヒトリ</t>
    </rPh>
    <rPh sb="2" eb="4">
      <t>セタイ</t>
    </rPh>
    <rPh sb="4" eb="5">
      <t>ハナ</t>
    </rPh>
    <rPh sb="6" eb="8">
      <t>アイテ</t>
    </rPh>
    <rPh sb="9" eb="11">
      <t>カイモノ</t>
    </rPh>
    <rPh sb="11" eb="13">
      <t>シエン</t>
    </rPh>
    <rPh sb="14" eb="15">
      <t>ホン</t>
    </rPh>
    <rPh sb="16" eb="17">
      <t>ヨ</t>
    </rPh>
    <phoneticPr fontId="13"/>
  </si>
  <si>
    <t>・北八甲田、南八甲田登山道整備のボランティア活動
・十和田山岳の観光地域づくり
・蔦赤沼登山道業務委託</t>
    <rPh sb="1" eb="2">
      <t>キタ</t>
    </rPh>
    <rPh sb="2" eb="5">
      <t>ハッコウダ</t>
    </rPh>
    <rPh sb="6" eb="7">
      <t>ミナミ</t>
    </rPh>
    <rPh sb="7" eb="10">
      <t>ハッコウダ</t>
    </rPh>
    <rPh sb="10" eb="12">
      <t>トザン</t>
    </rPh>
    <rPh sb="12" eb="13">
      <t>ドウ</t>
    </rPh>
    <rPh sb="13" eb="15">
      <t>セイビ</t>
    </rPh>
    <rPh sb="22" eb="24">
      <t>カツドウ</t>
    </rPh>
    <rPh sb="26" eb="29">
      <t>トワダ</t>
    </rPh>
    <rPh sb="29" eb="31">
      <t>サンガク</t>
    </rPh>
    <rPh sb="32" eb="34">
      <t>カンコウ</t>
    </rPh>
    <rPh sb="34" eb="36">
      <t>チイキ</t>
    </rPh>
    <rPh sb="41" eb="42">
      <t>ツタ</t>
    </rPh>
    <rPh sb="42" eb="44">
      <t>アカヌマ</t>
    </rPh>
    <rPh sb="44" eb="47">
      <t>トザンドウ</t>
    </rPh>
    <rPh sb="47" eb="49">
      <t>ギョウム</t>
    </rPh>
    <rPh sb="49" eb="51">
      <t>イタク</t>
    </rPh>
    <phoneticPr fontId="13"/>
  </si>
  <si>
    <t>話し相手の自宅、または施設(入所)</t>
    <rPh sb="0" eb="1">
      <t>ハナ</t>
    </rPh>
    <rPh sb="2" eb="4">
      <t>アイテ</t>
    </rPh>
    <rPh sb="5" eb="7">
      <t>ジタク</t>
    </rPh>
    <rPh sb="11" eb="13">
      <t>シセツ</t>
    </rPh>
    <rPh sb="14" eb="16">
      <t>ニュウショ</t>
    </rPh>
    <phoneticPr fontId="13"/>
  </si>
  <si>
    <t>木村　則子</t>
    <rPh sb="0" eb="2">
      <t>キムラ</t>
    </rPh>
    <rPh sb="3" eb="5">
      <t>ノリコ</t>
    </rPh>
    <phoneticPr fontId="2"/>
  </si>
  <si>
    <t>山を歩ける人</t>
    <rPh sb="0" eb="1">
      <t>ヤマ</t>
    </rPh>
    <rPh sb="2" eb="3">
      <t>アル</t>
    </rPh>
    <rPh sb="5" eb="6">
      <t>ヒト</t>
    </rPh>
    <phoneticPr fontId="13"/>
  </si>
  <si>
    <t>入団募集は、小学1年生～中学1年生です。</t>
    <rPh sb="0" eb="2">
      <t>ニュウダン</t>
    </rPh>
    <rPh sb="2" eb="4">
      <t>ボシュウ</t>
    </rPh>
    <rPh sb="6" eb="8">
      <t>ショウガク</t>
    </rPh>
    <rPh sb="9" eb="11">
      <t>ネンセイ</t>
    </rPh>
    <rPh sb="12" eb="14">
      <t>チュウガク</t>
    </rPh>
    <rPh sb="15" eb="17">
      <t>ネンセイ</t>
    </rPh>
    <phoneticPr fontId="2"/>
  </si>
  <si>
    <t>十和田市に住居する母親で、この目的に賛同する市民をもって組織する</t>
    <rPh sb="0" eb="4">
      <t>トワダシ</t>
    </rPh>
    <rPh sb="5" eb="7">
      <t>ジュウキョ</t>
    </rPh>
    <rPh sb="9" eb="11">
      <t>ハハオヤ</t>
    </rPh>
    <rPh sb="15" eb="17">
      <t>モクテキ</t>
    </rPh>
    <rPh sb="18" eb="20">
      <t>サンドウ</t>
    </rPh>
    <rPh sb="22" eb="24">
      <t>シミン</t>
    </rPh>
    <rPh sb="28" eb="30">
      <t>ソシキ</t>
    </rPh>
    <phoneticPr fontId="13"/>
  </si>
  <si>
    <t>0176-22-5012</t>
  </si>
  <si>
    <t>小学３年生～中学３年生迄</t>
    <rPh sb="0" eb="2">
      <t>ショウガク</t>
    </rPh>
    <rPh sb="3" eb="5">
      <t>ネンセイ</t>
    </rPh>
    <rPh sb="6" eb="8">
      <t>チュウガク</t>
    </rPh>
    <rPh sb="9" eb="11">
      <t>ネンセイ</t>
    </rPh>
    <rPh sb="11" eb="12">
      <t>マデ</t>
    </rPh>
    <phoneticPr fontId="13"/>
  </si>
  <si>
    <t>月額　子供の団員のみ2,000円</t>
    <rPh sb="0" eb="2">
      <t>ゲツガク</t>
    </rPh>
    <rPh sb="3" eb="5">
      <t>コドモ</t>
    </rPh>
    <rPh sb="6" eb="8">
      <t>ダンイン</t>
    </rPh>
    <rPh sb="15" eb="16">
      <t>エン</t>
    </rPh>
    <phoneticPr fontId="13"/>
  </si>
  <si>
    <t>年額１世帯50円</t>
    <rPh sb="0" eb="2">
      <t>ネンガク</t>
    </rPh>
    <rPh sb="3" eb="5">
      <t>セタイ</t>
    </rPh>
    <rPh sb="7" eb="8">
      <t>エン</t>
    </rPh>
    <phoneticPr fontId="13"/>
  </si>
  <si>
    <t>昭和52年</t>
    <rPh sb="0" eb="2">
      <t>ショウワ</t>
    </rPh>
    <rPh sb="4" eb="5">
      <t>ネン</t>
    </rPh>
    <phoneticPr fontId="13"/>
  </si>
  <si>
    <t>平成６年</t>
    <rPh sb="0" eb="2">
      <t>ヘイセイ</t>
    </rPh>
    <rPh sb="3" eb="4">
      <t>ネン</t>
    </rPh>
    <phoneticPr fontId="13"/>
  </si>
  <si>
    <t>十和田市防犯協会事務局</t>
    <rPh sb="0" eb="4">
      <t>トワダシ</t>
    </rPh>
    <rPh sb="4" eb="6">
      <t>ボウハン</t>
    </rPh>
    <rPh sb="6" eb="8">
      <t>キョウカイ</t>
    </rPh>
    <rPh sb="8" eb="11">
      <t>ジムキョク</t>
    </rPh>
    <phoneticPr fontId="13"/>
  </si>
  <si>
    <t>昭和40年</t>
    <rPh sb="0" eb="2">
      <t>ショウワ</t>
    </rPh>
    <rPh sb="4" eb="5">
      <t>ネン</t>
    </rPh>
    <phoneticPr fontId="13"/>
  </si>
  <si>
    <t>みなみたいきょくけんくらぶ</t>
  </si>
  <si>
    <t>27人</t>
    <rPh sb="2" eb="3">
      <t>ニン</t>
    </rPh>
    <phoneticPr fontId="13"/>
  </si>
  <si>
    <t>41人※内、子供(団員)20名</t>
    <rPh sb="2" eb="3">
      <t>ニン</t>
    </rPh>
    <rPh sb="4" eb="5">
      <t>ウチ</t>
    </rPh>
    <rPh sb="6" eb="8">
      <t>コドモ</t>
    </rPh>
    <rPh sb="9" eb="11">
      <t>ダンイン</t>
    </rPh>
    <rPh sb="14" eb="15">
      <t>メイ</t>
    </rPh>
    <phoneticPr fontId="13"/>
  </si>
  <si>
    <t>124人</t>
    <rPh sb="3" eb="4">
      <t>ニン</t>
    </rPh>
    <phoneticPr fontId="13"/>
  </si>
  <si>
    <t>クラブ員47人、指導員24人</t>
    <rPh sb="3" eb="4">
      <t>イン</t>
    </rPh>
    <rPh sb="6" eb="7">
      <t>ニン</t>
    </rPh>
    <rPh sb="8" eb="11">
      <t>シドウイン</t>
    </rPh>
    <rPh sb="13" eb="14">
      <t>ニン</t>
    </rPh>
    <phoneticPr fontId="13"/>
  </si>
  <si>
    <t>http://www.towada-guide.com/guide-club/</t>
  </si>
  <si>
    <t>http://ww13.plala.or.jp/nonono/ko27/newoage2.html</t>
  </si>
  <si>
    <t>都度実費を徴収</t>
    <rPh sb="0" eb="2">
      <t>ツド</t>
    </rPh>
    <rPh sb="2" eb="4">
      <t>ジッピ</t>
    </rPh>
    <rPh sb="5" eb="7">
      <t>チョウシュウ</t>
    </rPh>
    <phoneticPr fontId="2"/>
  </si>
  <si>
    <t>http://akaihane-aomori.or.jp(青森県共同募金会)</t>
    <rPh sb="29" eb="32">
      <t>アオモリケン</t>
    </rPh>
    <rPh sb="32" eb="34">
      <t>キョウドウ</t>
    </rPh>
    <rPh sb="34" eb="37">
      <t>ボキンカイ</t>
    </rPh>
    <phoneticPr fontId="13"/>
  </si>
  <si>
    <t>https://towada-chouren.com</t>
  </si>
  <si>
    <t>0176-22-0730</t>
  </si>
  <si>
    <t>とわだしせきじゅうじほうしだん</t>
  </si>
  <si>
    <t>特定非営利活動法人農楽郷ここ・カラダ</t>
    <rPh sb="9" eb="10">
      <t>ノウ</t>
    </rPh>
    <rPh sb="10" eb="11">
      <t>ラク</t>
    </rPh>
    <rPh sb="11" eb="12">
      <t>ゴウ</t>
    </rPh>
    <phoneticPr fontId="15"/>
  </si>
  <si>
    <t>十和田市赤十字奉仕団　事務局</t>
    <rPh sb="0" eb="4">
      <t>トワダシ</t>
    </rPh>
    <rPh sb="4" eb="7">
      <t>セキジュウジ</t>
    </rPh>
    <rPh sb="7" eb="9">
      <t>ホウシ</t>
    </rPh>
    <rPh sb="9" eb="10">
      <t>ダン</t>
    </rPh>
    <rPh sb="11" eb="14">
      <t>ジムキョク</t>
    </rPh>
    <phoneticPr fontId="13"/>
  </si>
  <si>
    <t>南コミュニティセンター内</t>
    <rPh sb="0" eb="1">
      <t>ミナミ</t>
    </rPh>
    <rPh sb="11" eb="12">
      <t>ナイ</t>
    </rPh>
    <phoneticPr fontId="2"/>
  </si>
  <si>
    <t>towadashisekijuujihousidan@yahoo.co.jp
contact@towada-chouren.com</t>
  </si>
  <si>
    <t>矢倉　真喜子</t>
  </si>
  <si>
    <t>・防災訓練…ハイゼックス炊飯袋の推進と炊出し
・募金活動…街頭などで寄付金を募り被災地へ義援金を送る、NHK海外たすけあい募金活動を実施し、世界各地で紛争、災害、病気などにより苦しんでいる人びとを支援
・献血に関するボランティア…献血呼びかけ、チラシ配布、献血者に防災グッズ贈呈
・地域ボランティア…地域における清掃、町内活動
・老人福祉に関するボランティア…施設へオムツ入れを贈呈
・児童見守りボランティア…登下校パトロール、安全活動</t>
    <rPh sb="1" eb="3">
      <t>ボウサイ</t>
    </rPh>
    <rPh sb="3" eb="5">
      <t>クンレン</t>
    </rPh>
    <rPh sb="12" eb="14">
      <t>スイハン</t>
    </rPh>
    <rPh sb="14" eb="15">
      <t>フクロ</t>
    </rPh>
    <rPh sb="16" eb="18">
      <t>スイシン</t>
    </rPh>
    <rPh sb="19" eb="21">
      <t>タキダ</t>
    </rPh>
    <rPh sb="24" eb="26">
      <t>ボキン</t>
    </rPh>
    <rPh sb="26" eb="28">
      <t>カツドウ</t>
    </rPh>
    <rPh sb="29" eb="31">
      <t>ガイトウ</t>
    </rPh>
    <rPh sb="34" eb="37">
      <t>キフキン</t>
    </rPh>
    <rPh sb="38" eb="39">
      <t>ツノ</t>
    </rPh>
    <rPh sb="40" eb="43">
      <t>ヒサイチ</t>
    </rPh>
    <rPh sb="44" eb="47">
      <t>ギエンキン</t>
    </rPh>
    <rPh sb="48" eb="49">
      <t>オク</t>
    </rPh>
    <rPh sb="54" eb="56">
      <t>カイガイ</t>
    </rPh>
    <rPh sb="61" eb="63">
      <t>ボキン</t>
    </rPh>
    <rPh sb="63" eb="65">
      <t>カツドウ</t>
    </rPh>
    <rPh sb="66" eb="68">
      <t>ジッシ</t>
    </rPh>
    <rPh sb="70" eb="72">
      <t>セカイ</t>
    </rPh>
    <rPh sb="72" eb="74">
      <t>カクチ</t>
    </rPh>
    <rPh sb="75" eb="77">
      <t>フンソウ</t>
    </rPh>
    <rPh sb="78" eb="80">
      <t>サイガイ</t>
    </rPh>
    <rPh sb="81" eb="83">
      <t>ビョウキ</t>
    </rPh>
    <rPh sb="88" eb="89">
      <t>クル</t>
    </rPh>
    <rPh sb="94" eb="95">
      <t>ヒト</t>
    </rPh>
    <rPh sb="98" eb="100">
      <t>シエン</t>
    </rPh>
    <rPh sb="102" eb="104">
      <t>ケンケツ</t>
    </rPh>
    <rPh sb="105" eb="106">
      <t>カン</t>
    </rPh>
    <rPh sb="115" eb="117">
      <t>ケンケツ</t>
    </rPh>
    <rPh sb="117" eb="118">
      <t>ヨ</t>
    </rPh>
    <rPh sb="125" eb="127">
      <t>ハイフ</t>
    </rPh>
    <rPh sb="128" eb="130">
      <t>ケンケツ</t>
    </rPh>
    <rPh sb="130" eb="131">
      <t>シャ</t>
    </rPh>
    <rPh sb="132" eb="134">
      <t>ボウサイ</t>
    </rPh>
    <rPh sb="137" eb="139">
      <t>ゾウテイ</t>
    </rPh>
    <rPh sb="141" eb="143">
      <t>チイキ</t>
    </rPh>
    <rPh sb="150" eb="152">
      <t>チイキ</t>
    </rPh>
    <rPh sb="156" eb="158">
      <t>セイソウ</t>
    </rPh>
    <rPh sb="159" eb="161">
      <t>チョウナイ</t>
    </rPh>
    <rPh sb="161" eb="163">
      <t>カツドウ</t>
    </rPh>
    <rPh sb="165" eb="167">
      <t>ロウジン</t>
    </rPh>
    <rPh sb="167" eb="169">
      <t>フクシ</t>
    </rPh>
    <rPh sb="170" eb="171">
      <t>カン</t>
    </rPh>
    <rPh sb="180" eb="182">
      <t>シセツ</t>
    </rPh>
    <rPh sb="186" eb="187">
      <t>イ</t>
    </rPh>
    <rPh sb="189" eb="191">
      <t>ゾウテイ</t>
    </rPh>
    <rPh sb="193" eb="195">
      <t>ジドウ</t>
    </rPh>
    <rPh sb="195" eb="197">
      <t>ミマモ</t>
    </rPh>
    <rPh sb="205" eb="208">
      <t>トウゲコウ</t>
    </rPh>
    <rPh sb="214" eb="216">
      <t>アンゼン</t>
    </rPh>
    <rPh sb="216" eb="218">
      <t>カツドウ</t>
    </rPh>
    <phoneticPr fontId="13"/>
  </si>
  <si>
    <t>321人</t>
    <rPh sb="3" eb="4">
      <t>ニン</t>
    </rPh>
    <phoneticPr fontId="13"/>
  </si>
  <si>
    <t>市民図書館、市民交流プラザトワーレ</t>
    <rPh sb="0" eb="2">
      <t>シミン</t>
    </rPh>
    <rPh sb="2" eb="5">
      <t>トショカン</t>
    </rPh>
    <rPh sb="6" eb="10">
      <t>シミンコウリュウ</t>
    </rPh>
    <phoneticPr fontId="2"/>
  </si>
  <si>
    <t>とわだしぶんかきょうかい</t>
  </si>
  <si>
    <t>日野口　敏章</t>
    <rPh sb="0" eb="3">
      <t>ヒノグチ</t>
    </rPh>
    <rPh sb="4" eb="6">
      <t>トシアキ</t>
    </rPh>
    <phoneticPr fontId="15"/>
  </si>
  <si>
    <t>十和田市文化協会</t>
  </si>
  <si>
    <t>中里　茉莉子</t>
  </si>
  <si>
    <t>masako-ma-nc@h.vodafone.ne.jp</t>
  </si>
  <si>
    <t>41町内会4,735世帯</t>
    <rPh sb="2" eb="4">
      <t>チョウナイ</t>
    </rPh>
    <rPh sb="4" eb="5">
      <t>カイ</t>
    </rPh>
    <rPh sb="10" eb="12">
      <t>セタイ</t>
    </rPh>
    <phoneticPr fontId="13"/>
  </si>
  <si>
    <t>十和田市三本木字西小稲140-７</t>
    <rPh sb="0" eb="4">
      <t>トワダシ</t>
    </rPh>
    <rPh sb="4" eb="7">
      <t>サンボンギ</t>
    </rPh>
    <rPh sb="7" eb="8">
      <t>アザ</t>
    </rPh>
    <rPh sb="8" eb="9">
      <t>ニシ</t>
    </rPh>
    <rPh sb="9" eb="11">
      <t>コイネ</t>
    </rPh>
    <phoneticPr fontId="13"/>
  </si>
  <si>
    <t>0176-22-1467</t>
  </si>
  <si>
    <t>・協会に加盟するサークル・個人の連絡調整と活動支援
・文化活動の促進・支援</t>
    <rPh sb="1" eb="3">
      <t>キョウカイ</t>
    </rPh>
    <rPh sb="4" eb="6">
      <t>カメイ</t>
    </rPh>
    <rPh sb="13" eb="15">
      <t>コジン</t>
    </rPh>
    <rPh sb="16" eb="18">
      <t>レンラク</t>
    </rPh>
    <rPh sb="18" eb="20">
      <t>チョウセイ</t>
    </rPh>
    <rPh sb="21" eb="23">
      <t>カツドウ</t>
    </rPh>
    <rPh sb="23" eb="25">
      <t>シエン</t>
    </rPh>
    <rPh sb="27" eb="29">
      <t>ブンカ</t>
    </rPh>
    <rPh sb="29" eb="31">
      <t>カツドウ</t>
    </rPh>
    <rPh sb="32" eb="34">
      <t>ソクシン</t>
    </rPh>
    <rPh sb="35" eb="37">
      <t>シエン</t>
    </rPh>
    <phoneticPr fontId="13"/>
  </si>
  <si>
    <t>0176-23-1715</t>
  </si>
  <si>
    <t>市内の各公共施設</t>
    <rPh sb="0" eb="2">
      <t>シナイ</t>
    </rPh>
    <rPh sb="3" eb="4">
      <t>カク</t>
    </rPh>
    <rPh sb="4" eb="6">
      <t>コウキョウ</t>
    </rPh>
    <rPh sb="6" eb="8">
      <t>シセツ</t>
    </rPh>
    <phoneticPr fontId="2"/>
  </si>
  <si>
    <t>昭和33年</t>
    <rPh sb="0" eb="2">
      <t>ショウワ</t>
    </rPh>
    <rPh sb="4" eb="5">
      <t>ネン</t>
    </rPh>
    <phoneticPr fontId="13"/>
  </si>
  <si>
    <t>切り絵作品の技術向上をめざし、情報交換で親睦を深めて作品づくりの楽しさを目的とする。
月２回クラブ活動を行っている。
（現在コロナの為休んでいます。）</t>
    <rPh sb="0" eb="1">
      <t>キ</t>
    </rPh>
    <rPh sb="2" eb="3">
      <t>エ</t>
    </rPh>
    <rPh sb="3" eb="5">
      <t>サクヒン</t>
    </rPh>
    <rPh sb="6" eb="8">
      <t>ギジュツ</t>
    </rPh>
    <rPh sb="8" eb="10">
      <t>コウジョウ</t>
    </rPh>
    <rPh sb="15" eb="17">
      <t>ジョウホウ</t>
    </rPh>
    <rPh sb="17" eb="19">
      <t>コウカン</t>
    </rPh>
    <rPh sb="20" eb="22">
      <t>シンボク</t>
    </rPh>
    <rPh sb="23" eb="24">
      <t>フカ</t>
    </rPh>
    <rPh sb="26" eb="28">
      <t>サクヒン</t>
    </rPh>
    <rPh sb="32" eb="33">
      <t>タノ</t>
    </rPh>
    <rPh sb="36" eb="38">
      <t>モクテキ</t>
    </rPh>
    <rPh sb="43" eb="44">
      <t>ツキ</t>
    </rPh>
    <rPh sb="45" eb="46">
      <t>カイ</t>
    </rPh>
    <rPh sb="49" eb="51">
      <t>カツドウ</t>
    </rPh>
    <rPh sb="52" eb="53">
      <t>オコナ</t>
    </rPh>
    <rPh sb="60" eb="62">
      <t>ゲンザイ</t>
    </rPh>
    <rPh sb="66" eb="67">
      <t>タメ</t>
    </rPh>
    <rPh sb="67" eb="68">
      <t>ヤス</t>
    </rPh>
    <phoneticPr fontId="13"/>
  </si>
  <si>
    <t>小野順子</t>
    <rPh sb="0" eb="2">
      <t>オノ</t>
    </rPh>
    <rPh sb="2" eb="4">
      <t>ジュンコ</t>
    </rPh>
    <phoneticPr fontId="2"/>
  </si>
  <si>
    <t>70人</t>
    <rPh sb="2" eb="3">
      <t>ニン</t>
    </rPh>
    <phoneticPr fontId="2"/>
  </si>
  <si>
    <t>十和田市東二番町7-15</t>
  </si>
  <si>
    <t>1,050人</t>
    <rPh sb="5" eb="6">
      <t>ニン</t>
    </rPh>
    <phoneticPr fontId="13"/>
  </si>
  <si>
    <t>西小稲心交会</t>
  </si>
  <si>
    <t>とわだしれんごうふじんかい</t>
  </si>
  <si>
    <t>とわだしろうじんくらぶれんごうかい</t>
  </si>
  <si>
    <t>とわだしょうぎさーくる</t>
  </si>
  <si>
    <t>0176-24-2433</t>
  </si>
  <si>
    <t>十和田市連合婦人会</t>
  </si>
  <si>
    <t>とわだここうらすあいこうかい</t>
  </si>
  <si>
    <t>十和田市老人クラブ連合会</t>
  </si>
  <si>
    <t>俳画クラブ</t>
  </si>
  <si>
    <t>十和田将棋サークル</t>
  </si>
  <si>
    <t>ダンスクラブα（アルファ）</t>
  </si>
  <si>
    <t>十和田新切り絵クラブ</t>
  </si>
  <si>
    <t>張摩　博子</t>
  </si>
  <si>
    <t>松橋　泰彰</t>
    <rPh sb="0" eb="2">
      <t>マツハシ</t>
    </rPh>
    <rPh sb="3" eb="4">
      <t>ヤス</t>
    </rPh>
    <rPh sb="4" eb="5">
      <t>アキ</t>
    </rPh>
    <phoneticPr fontId="2"/>
  </si>
  <si>
    <t>松嶋　千宜</t>
    <rPh sb="0" eb="1">
      <t>マツ</t>
    </rPh>
    <rPh sb="1" eb="2">
      <t>シマ</t>
    </rPh>
    <rPh sb="3" eb="4">
      <t>セン</t>
    </rPh>
    <rPh sb="4" eb="5">
      <t>ノリ</t>
    </rPh>
    <phoneticPr fontId="2"/>
  </si>
  <si>
    <t>とわだおんがくあいこうかい</t>
  </si>
  <si>
    <t>岡本　保夫</t>
    <rPh sb="0" eb="2">
      <t>オカモト</t>
    </rPh>
    <rPh sb="3" eb="5">
      <t>ヤスオ</t>
    </rPh>
    <phoneticPr fontId="2"/>
  </si>
  <si>
    <t>松嶋　千宜</t>
    <rPh sb="0" eb="2">
      <t>マツシマ</t>
    </rPh>
    <rPh sb="3" eb="4">
      <t>セン</t>
    </rPh>
    <rPh sb="4" eb="5">
      <t>ノリ</t>
    </rPh>
    <phoneticPr fontId="2"/>
  </si>
  <si>
    <t>0176-72-2459</t>
  </si>
  <si>
    <t>0176-25-8633</t>
  </si>
  <si>
    <t>090-5357-5270</t>
  </si>
  <si>
    <t>fujita.m@amail.plala.or.jp</t>
  </si>
  <si>
    <t>090-4558-2411</t>
  </si>
  <si>
    <t>地域婦人団体(全国、東北北海道、県、上十三)関連事業、他、市行事協力、駒街道マラソン、安全安心まちづくりセーフコミュニティ、奥入瀬川クリーン、防犯、暴力、市県バス公共交通、福祉協議会協力、児童、老人施設ボランティア、赤い羽根、複十字募金活動、消費生活センター協力、地場産品愛用、豊かな地域づくり、女性の地位向上の学習、研修を進め実践の輪を広げる。</t>
    <rPh sb="0" eb="2">
      <t>チイキ</t>
    </rPh>
    <rPh sb="2" eb="4">
      <t>フジン</t>
    </rPh>
    <rPh sb="4" eb="6">
      <t>ダンタイ</t>
    </rPh>
    <rPh sb="7" eb="9">
      <t>ゼンコク</t>
    </rPh>
    <rPh sb="10" eb="12">
      <t>トウホク</t>
    </rPh>
    <rPh sb="12" eb="15">
      <t>ホッカイドウ</t>
    </rPh>
    <rPh sb="16" eb="17">
      <t>ケン</t>
    </rPh>
    <rPh sb="18" eb="21">
      <t>カミトウサン</t>
    </rPh>
    <rPh sb="22" eb="24">
      <t>カンレン</t>
    </rPh>
    <rPh sb="24" eb="26">
      <t>ジギョウ</t>
    </rPh>
    <rPh sb="27" eb="28">
      <t>ホカ</t>
    </rPh>
    <rPh sb="29" eb="30">
      <t>シ</t>
    </rPh>
    <rPh sb="30" eb="32">
      <t>ギョウジ</t>
    </rPh>
    <rPh sb="32" eb="34">
      <t>キョウリョク</t>
    </rPh>
    <rPh sb="35" eb="36">
      <t>コマ</t>
    </rPh>
    <rPh sb="36" eb="38">
      <t>カイドウ</t>
    </rPh>
    <rPh sb="43" eb="45">
      <t>アンゼン</t>
    </rPh>
    <rPh sb="45" eb="47">
      <t>アンシン</t>
    </rPh>
    <rPh sb="62" eb="65">
      <t>オイラセ</t>
    </rPh>
    <rPh sb="65" eb="66">
      <t>ガワ</t>
    </rPh>
    <rPh sb="71" eb="73">
      <t>ボウハン</t>
    </rPh>
    <rPh sb="74" eb="76">
      <t>ボウリョク</t>
    </rPh>
    <rPh sb="77" eb="78">
      <t>シ</t>
    </rPh>
    <rPh sb="78" eb="79">
      <t>ケン</t>
    </rPh>
    <rPh sb="81" eb="83">
      <t>コウキョウ</t>
    </rPh>
    <rPh sb="83" eb="85">
      <t>コウツウ</t>
    </rPh>
    <rPh sb="86" eb="88">
      <t>フクシ</t>
    </rPh>
    <rPh sb="88" eb="90">
      <t>キョウギ</t>
    </rPh>
    <rPh sb="90" eb="91">
      <t>カイ</t>
    </rPh>
    <rPh sb="91" eb="93">
      <t>キョウリョク</t>
    </rPh>
    <rPh sb="94" eb="96">
      <t>ジドウ</t>
    </rPh>
    <rPh sb="97" eb="99">
      <t>ロウジン</t>
    </rPh>
    <rPh sb="99" eb="101">
      <t>シセツ</t>
    </rPh>
    <rPh sb="108" eb="109">
      <t>アカ</t>
    </rPh>
    <rPh sb="110" eb="112">
      <t>ハネ</t>
    </rPh>
    <rPh sb="113" eb="114">
      <t>フク</t>
    </rPh>
    <rPh sb="114" eb="116">
      <t>ジュウジ</t>
    </rPh>
    <rPh sb="116" eb="118">
      <t>ボキン</t>
    </rPh>
    <rPh sb="118" eb="120">
      <t>カツドウ</t>
    </rPh>
    <rPh sb="121" eb="123">
      <t>ショウヒ</t>
    </rPh>
    <rPh sb="123" eb="125">
      <t>セイカツ</t>
    </rPh>
    <rPh sb="129" eb="131">
      <t>キョウリョク</t>
    </rPh>
    <rPh sb="132" eb="133">
      <t>チ</t>
    </rPh>
    <rPh sb="133" eb="134">
      <t>バ</t>
    </rPh>
    <rPh sb="134" eb="136">
      <t>サンピン</t>
    </rPh>
    <rPh sb="136" eb="138">
      <t>アイヨウ</t>
    </rPh>
    <rPh sb="139" eb="140">
      <t>ユタ</t>
    </rPh>
    <rPh sb="142" eb="144">
      <t>チイキ</t>
    </rPh>
    <rPh sb="148" eb="150">
      <t>ジョセイ</t>
    </rPh>
    <rPh sb="151" eb="153">
      <t>チイ</t>
    </rPh>
    <rPh sb="153" eb="155">
      <t>コウジョウ</t>
    </rPh>
    <rPh sb="156" eb="158">
      <t>ガクシュウ</t>
    </rPh>
    <rPh sb="159" eb="161">
      <t>ケンシュウ</t>
    </rPh>
    <rPh sb="162" eb="163">
      <t>スス</t>
    </rPh>
    <rPh sb="164" eb="166">
      <t>ジッセン</t>
    </rPh>
    <rPh sb="167" eb="168">
      <t>ワ</t>
    </rPh>
    <rPh sb="169" eb="170">
      <t>ヒロ</t>
    </rPh>
    <phoneticPr fontId="13"/>
  </si>
  <si>
    <t>毎日曜日研修対局を行う。
会員相互の親睦
年２回初級者から髙段者までの大会を行う(４月、10月)</t>
    <rPh sb="0" eb="2">
      <t>マイニチ</t>
    </rPh>
    <rPh sb="2" eb="4">
      <t>ヨウビ</t>
    </rPh>
    <rPh sb="4" eb="6">
      <t>ケンシュウ</t>
    </rPh>
    <rPh sb="6" eb="8">
      <t>タイキョク</t>
    </rPh>
    <rPh sb="9" eb="10">
      <t>オコナ</t>
    </rPh>
    <rPh sb="13" eb="15">
      <t>カイイン</t>
    </rPh>
    <rPh sb="15" eb="17">
      <t>ソウゴ</t>
    </rPh>
    <rPh sb="18" eb="20">
      <t>シンボク</t>
    </rPh>
    <rPh sb="21" eb="22">
      <t>ネン</t>
    </rPh>
    <rPh sb="23" eb="24">
      <t>カイ</t>
    </rPh>
    <rPh sb="24" eb="27">
      <t>ショキュウシャ</t>
    </rPh>
    <rPh sb="29" eb="30">
      <t>ダカイ</t>
    </rPh>
    <rPh sb="30" eb="31">
      <t>ダン</t>
    </rPh>
    <rPh sb="31" eb="32">
      <t>シャ</t>
    </rPh>
    <rPh sb="35" eb="37">
      <t>タイカイ</t>
    </rPh>
    <rPh sb="38" eb="39">
      <t>オコナ</t>
    </rPh>
    <rPh sb="42" eb="43">
      <t>ガツ</t>
    </rPh>
    <rPh sb="46" eb="47">
      <t>ガツ</t>
    </rPh>
    <phoneticPr fontId="13"/>
  </si>
  <si>
    <t>さんびいたいそうくらぶ</t>
  </si>
  <si>
    <t>主に県内</t>
    <rPh sb="0" eb="1">
      <t>オモ</t>
    </rPh>
    <rPh sb="2" eb="4">
      <t>ケンナイ</t>
    </rPh>
    <phoneticPr fontId="13"/>
  </si>
  <si>
    <t>十和田市南コミュニティセンター</t>
    <rPh sb="0" eb="4">
      <t>トワダシ</t>
    </rPh>
    <rPh sb="4" eb="5">
      <t>ミナミ</t>
    </rPh>
    <phoneticPr fontId="13"/>
  </si>
  <si>
    <t>市内在住でおおむね60歳以上の元気に活動参加できる方</t>
    <rPh sb="0" eb="2">
      <t>シナイ</t>
    </rPh>
    <rPh sb="2" eb="4">
      <t>ザイジュウ</t>
    </rPh>
    <rPh sb="11" eb="12">
      <t>サイ</t>
    </rPh>
    <rPh sb="12" eb="14">
      <t>イジョウ</t>
    </rPh>
    <rPh sb="15" eb="17">
      <t>ゲンキ</t>
    </rPh>
    <rPh sb="18" eb="20">
      <t>カツドウ</t>
    </rPh>
    <rPh sb="20" eb="22">
      <t>サンカ</t>
    </rPh>
    <rPh sb="25" eb="26">
      <t>カタ</t>
    </rPh>
    <phoneticPr fontId="13"/>
  </si>
  <si>
    <t>いけばな指導</t>
    <rPh sb="4" eb="6">
      <t>シドウ</t>
    </rPh>
    <phoneticPr fontId="13"/>
  </si>
  <si>
    <t>年額　700円</t>
    <rPh sb="0" eb="2">
      <t>ネンガク</t>
    </rPh>
    <rPh sb="6" eb="7">
      <t>エン</t>
    </rPh>
    <phoneticPr fontId="13"/>
  </si>
  <si>
    <t>年額　13,000円</t>
    <rPh sb="0" eb="2">
      <t>ネンガク</t>
    </rPh>
    <rPh sb="9" eb="10">
      <t>エン</t>
    </rPh>
    <phoneticPr fontId="13"/>
  </si>
  <si>
    <t>836人</t>
    <rPh sb="3" eb="4">
      <t>ニン</t>
    </rPh>
    <phoneticPr fontId="13"/>
  </si>
  <si>
    <t>えぬぴーおーほうじんあおもりけんぼうさいしかいとわだしぶ</t>
  </si>
  <si>
    <t>とわだちくほいくけんきゅうかい</t>
  </si>
  <si>
    <t>とわだちくぼうはんきょうかい</t>
  </si>
  <si>
    <t>・ブレイクダンスを主とした、ストリートダンスの練習及びイベントへの参加
・メンバー相互の交流を図る</t>
    <rPh sb="9" eb="10">
      <t>オモ</t>
    </rPh>
    <rPh sb="23" eb="25">
      <t>レンシュウ</t>
    </rPh>
    <rPh sb="25" eb="26">
      <t>オヨ</t>
    </rPh>
    <rPh sb="33" eb="35">
      <t>サンカ</t>
    </rPh>
    <rPh sb="41" eb="43">
      <t>ソウゴ</t>
    </rPh>
    <rPh sb="44" eb="46">
      <t>コウリュウ</t>
    </rPh>
    <rPh sb="47" eb="48">
      <t>ハカ</t>
    </rPh>
    <phoneticPr fontId="2"/>
  </si>
  <si>
    <t>とわだはっこうしょくぶんかきょうかい</t>
  </si>
  <si>
    <t>十和田地区保育研究会</t>
  </si>
  <si>
    <t>十和田地区防犯協会</t>
  </si>
  <si>
    <t>十和田発酵食文化協会</t>
  </si>
  <si>
    <t>進藤　昭仁</t>
  </si>
  <si>
    <t>42人</t>
    <rPh sb="2" eb="3">
      <t>ニン</t>
    </rPh>
    <phoneticPr fontId="13"/>
  </si>
  <si>
    <t>090-7527－4420</t>
  </si>
  <si>
    <t>佐々木　照代</t>
  </si>
  <si>
    <t>矢部　聖子</t>
  </si>
  <si>
    <t>にほんきいんとわだしぶ</t>
  </si>
  <si>
    <t>上北郡六戸町大字折茂字前田140-1</t>
    <rPh sb="0" eb="3">
      <t>カミキタグン</t>
    </rPh>
    <rPh sb="3" eb="6">
      <t>ロクノヘマチ</t>
    </rPh>
    <rPh sb="6" eb="8">
      <t>オオアザ</t>
    </rPh>
    <rPh sb="8" eb="10">
      <t>オリモ</t>
    </rPh>
    <rPh sb="10" eb="11">
      <t>アザ</t>
    </rPh>
    <rPh sb="11" eb="13">
      <t>マエダ</t>
    </rPh>
    <phoneticPr fontId="13"/>
  </si>
  <si>
    <t>十和田市大字相坂字相坂27-2</t>
    <rPh sb="0" eb="4">
      <t>トワダシ</t>
    </rPh>
    <rPh sb="4" eb="6">
      <t>オオアザ</t>
    </rPh>
    <rPh sb="6" eb="8">
      <t>アイサカ</t>
    </rPh>
    <rPh sb="8" eb="9">
      <t>アザ</t>
    </rPh>
    <rPh sb="9" eb="11">
      <t>アイサカ</t>
    </rPh>
    <phoneticPr fontId="13"/>
  </si>
  <si>
    <t>十和田警察署</t>
    <rPh sb="0" eb="3">
      <t>トワダ</t>
    </rPh>
    <rPh sb="3" eb="6">
      <t>ケイサツショ</t>
    </rPh>
    <phoneticPr fontId="13"/>
  </si>
  <si>
    <t>長嶺　寿子</t>
    <rPh sb="0" eb="2">
      <t>ナガミネ</t>
    </rPh>
    <rPh sb="3" eb="5">
      <t>トシコ</t>
    </rPh>
    <phoneticPr fontId="13"/>
  </si>
  <si>
    <t>0176-55-2297</t>
  </si>
  <si>
    <t>0176-23-3195</t>
  </si>
  <si>
    <t>22-3782</t>
  </si>
  <si>
    <t>月額　1,500円</t>
    <rPh sb="0" eb="2">
      <t>ゲツガク</t>
    </rPh>
    <rPh sb="4" eb="9">
      <t>500エン</t>
    </rPh>
    <phoneticPr fontId="2"/>
  </si>
  <si>
    <t>090-4552-9451</t>
  </si>
  <si>
    <t>平成元年</t>
    <rPh sb="0" eb="2">
      <t>ヘイセイ</t>
    </rPh>
    <rPh sb="2" eb="4">
      <t>ガンネン</t>
    </rPh>
    <phoneticPr fontId="2"/>
  </si>
  <si>
    <t>0176-55-2417</t>
  </si>
  <si>
    <t>0176-23-3211</t>
  </si>
  <si>
    <t>十和田市バドミントン協会</t>
  </si>
  <si>
    <t>hinode001@iris.ocn.ne.jp</t>
  </si>
  <si>
    <t>平成14年</t>
    <rPh sb="0" eb="2">
      <t>ヘイセイ</t>
    </rPh>
    <rPh sb="4" eb="5">
      <t>ネン</t>
    </rPh>
    <phoneticPr fontId="13"/>
  </si>
  <si>
    <t>十和田市西十六番町7-9-1</t>
    <rPh sb="0" eb="4">
      <t>トワダシ</t>
    </rPh>
    <rPh sb="4" eb="5">
      <t>ニシ</t>
    </rPh>
    <rPh sb="5" eb="9">
      <t>16バンチョウ</t>
    </rPh>
    <phoneticPr fontId="2"/>
  </si>
  <si>
    <t>towada.city@bigbeans.net</t>
  </si>
  <si>
    <t>090-6252-0623</t>
  </si>
  <si>
    <t>支部長　田中　伸子</t>
    <rPh sb="0" eb="3">
      <t>シブチョウ</t>
    </rPh>
    <rPh sb="4" eb="6">
      <t>タナカ</t>
    </rPh>
    <rPh sb="7" eb="9">
      <t>ノブコ</t>
    </rPh>
    <phoneticPr fontId="2"/>
  </si>
  <si>
    <t>・十和田市各委員会への協力、参加
・「散歩の日」(子どもの命を守る啓発運動)の実施
・子どもの健全育成を図る研修</t>
    <rPh sb="1" eb="5">
      <t>トワダシ</t>
    </rPh>
    <rPh sb="5" eb="9">
      <t>カクイインカイ</t>
    </rPh>
    <rPh sb="11" eb="13">
      <t>キョウリョク</t>
    </rPh>
    <rPh sb="14" eb="16">
      <t>サンカ</t>
    </rPh>
    <rPh sb="19" eb="21">
      <t>サンポ</t>
    </rPh>
    <rPh sb="22" eb="23">
      <t>ヒ</t>
    </rPh>
    <rPh sb="25" eb="26">
      <t>コ</t>
    </rPh>
    <rPh sb="29" eb="30">
      <t>イノチ</t>
    </rPh>
    <rPh sb="31" eb="32">
      <t>マモ</t>
    </rPh>
    <rPh sb="33" eb="35">
      <t>ケイハツ</t>
    </rPh>
    <rPh sb="35" eb="37">
      <t>ウンドウ</t>
    </rPh>
    <rPh sb="39" eb="41">
      <t>ジッシ</t>
    </rPh>
    <rPh sb="43" eb="44">
      <t>コ</t>
    </rPh>
    <rPh sb="47" eb="49">
      <t>ケンゼン</t>
    </rPh>
    <rPh sb="49" eb="51">
      <t>イクセイ</t>
    </rPh>
    <rPh sb="52" eb="53">
      <t>ハカ</t>
    </rPh>
    <rPh sb="54" eb="56">
      <t>ケンシュウ</t>
    </rPh>
    <phoneticPr fontId="13"/>
  </si>
  <si>
    <t>・防犯思想の普及、宣伝及び企画・立案
・青少年の非行防止・有害環境の浄化活動　　等</t>
    <rPh sb="1" eb="3">
      <t>ボウハン</t>
    </rPh>
    <rPh sb="3" eb="5">
      <t>シソウ</t>
    </rPh>
    <rPh sb="6" eb="8">
      <t>フキュウ</t>
    </rPh>
    <rPh sb="9" eb="11">
      <t>センデン</t>
    </rPh>
    <rPh sb="11" eb="12">
      <t>オヨ</t>
    </rPh>
    <rPh sb="13" eb="15">
      <t>キカク</t>
    </rPh>
    <rPh sb="16" eb="18">
      <t>リツアン</t>
    </rPh>
    <rPh sb="20" eb="23">
      <t>セイショウネン</t>
    </rPh>
    <rPh sb="24" eb="26">
      <t>ヒコウ</t>
    </rPh>
    <rPh sb="26" eb="28">
      <t>ボウシ</t>
    </rPh>
    <rPh sb="29" eb="31">
      <t>ユウガイ</t>
    </rPh>
    <rPh sb="31" eb="33">
      <t>カンキョウ</t>
    </rPh>
    <rPh sb="34" eb="36">
      <t>ジョウカ</t>
    </rPh>
    <rPh sb="36" eb="38">
      <t>カツドウ</t>
    </rPh>
    <rPh sb="40" eb="41">
      <t>トウ</t>
    </rPh>
    <phoneticPr fontId="13"/>
  </si>
  <si>
    <t>新岡　貴美雄</t>
    <rPh sb="0" eb="2">
      <t>ニイオカ</t>
    </rPh>
    <rPh sb="3" eb="4">
      <t>タカ</t>
    </rPh>
    <rPh sb="4" eb="5">
      <t>ミ</t>
    </rPh>
    <rPh sb="5" eb="6">
      <t>オス</t>
    </rPh>
    <phoneticPr fontId="2"/>
  </si>
  <si>
    <t>青森県・東京都周辺</t>
    <rPh sb="0" eb="3">
      <t>アオモリケン</t>
    </rPh>
    <rPh sb="4" eb="7">
      <t>トウキョウト</t>
    </rPh>
    <rPh sb="7" eb="9">
      <t>シュウヘン</t>
    </rPh>
    <phoneticPr fontId="13"/>
  </si>
  <si>
    <t>十和田の郷土料理「ごど」をはじめ、次の世代に今、残していかなければ消えかけてしまう数々の郷土料理の継承や伝承。そして食や農について学び、広めることが作り手となる農家さんなどを支え、地域活性を目指す団体であります。
「十和田のごどを世界へ！！」</t>
    <rPh sb="0" eb="3">
      <t>トワダ</t>
    </rPh>
    <rPh sb="4" eb="6">
      <t>キョウド</t>
    </rPh>
    <rPh sb="6" eb="8">
      <t>リョウリ</t>
    </rPh>
    <rPh sb="17" eb="18">
      <t>ツギ</t>
    </rPh>
    <rPh sb="19" eb="21">
      <t>セダイ</t>
    </rPh>
    <rPh sb="22" eb="23">
      <t>イマ</t>
    </rPh>
    <rPh sb="24" eb="25">
      <t>ノコ</t>
    </rPh>
    <rPh sb="33" eb="34">
      <t>キ</t>
    </rPh>
    <rPh sb="41" eb="43">
      <t>カズカズ</t>
    </rPh>
    <rPh sb="44" eb="46">
      <t>キョウド</t>
    </rPh>
    <rPh sb="46" eb="48">
      <t>リョウリ</t>
    </rPh>
    <rPh sb="49" eb="51">
      <t>ケイショウ</t>
    </rPh>
    <rPh sb="52" eb="54">
      <t>デンショウ</t>
    </rPh>
    <rPh sb="58" eb="59">
      <t>ショク</t>
    </rPh>
    <rPh sb="60" eb="61">
      <t>ノウ</t>
    </rPh>
    <rPh sb="65" eb="66">
      <t>マナ</t>
    </rPh>
    <rPh sb="68" eb="69">
      <t>ヒロ</t>
    </rPh>
    <rPh sb="74" eb="75">
      <t>ツク</t>
    </rPh>
    <rPh sb="76" eb="77">
      <t>テ</t>
    </rPh>
    <rPh sb="80" eb="82">
      <t>ノウカ</t>
    </rPh>
    <rPh sb="87" eb="88">
      <t>ササ</t>
    </rPh>
    <rPh sb="90" eb="92">
      <t>チイキ</t>
    </rPh>
    <rPh sb="92" eb="94">
      <t>カッセイ</t>
    </rPh>
    <rPh sb="95" eb="97">
      <t>メザ</t>
    </rPh>
    <rPh sb="98" eb="100">
      <t>ダンタイ</t>
    </rPh>
    <rPh sb="108" eb="111">
      <t>トワダ</t>
    </rPh>
    <rPh sb="115" eb="117">
      <t>セカイ</t>
    </rPh>
    <phoneticPr fontId="13"/>
  </si>
  <si>
    <t>十和田市</t>
    <rPh sb="0" eb="4">
      <t>トワダシ</t>
    </rPh>
    <phoneticPr fontId="13"/>
  </si>
  <si>
    <t>東コミュニティふれあい多目的広場</t>
    <rPh sb="0" eb="1">
      <t>ヒガシ</t>
    </rPh>
    <rPh sb="11" eb="14">
      <t>タモクテキ</t>
    </rPh>
    <rPh sb="14" eb="16">
      <t>ヒロバ</t>
    </rPh>
    <phoneticPr fontId="13"/>
  </si>
  <si>
    <t>市内、会議→青森市</t>
    <rPh sb="0" eb="2">
      <t>シナイ</t>
    </rPh>
    <rPh sb="3" eb="5">
      <t>カイギ</t>
    </rPh>
    <rPh sb="6" eb="9">
      <t>アオモリシ</t>
    </rPh>
    <phoneticPr fontId="13"/>
  </si>
  <si>
    <t>十和田地区保育研究会の目的に賛同して入会した次の施設職員とする。十和田市及び六戸町の・認可保育園　・認定こども園　・小規模保育事業</t>
    <rPh sb="0" eb="3">
      <t>トワダ</t>
    </rPh>
    <rPh sb="3" eb="5">
      <t>チク</t>
    </rPh>
    <rPh sb="5" eb="7">
      <t>ホイク</t>
    </rPh>
    <rPh sb="7" eb="10">
      <t>ケンキュウカイ</t>
    </rPh>
    <rPh sb="11" eb="13">
      <t>モクテキ</t>
    </rPh>
    <rPh sb="14" eb="16">
      <t>サンドウ</t>
    </rPh>
    <rPh sb="18" eb="20">
      <t>ニュウカイ</t>
    </rPh>
    <rPh sb="22" eb="23">
      <t>ツギ</t>
    </rPh>
    <rPh sb="24" eb="26">
      <t>シセツ</t>
    </rPh>
    <rPh sb="26" eb="28">
      <t>ショクイン</t>
    </rPh>
    <rPh sb="32" eb="36">
      <t>トワダシ</t>
    </rPh>
    <rPh sb="36" eb="37">
      <t>オヨ</t>
    </rPh>
    <rPh sb="38" eb="41">
      <t>ロクノヘマチ</t>
    </rPh>
    <rPh sb="43" eb="45">
      <t>ニンカ</t>
    </rPh>
    <rPh sb="45" eb="48">
      <t>ホイクエン</t>
    </rPh>
    <rPh sb="50" eb="52">
      <t>ニンテイ</t>
    </rPh>
    <rPh sb="55" eb="56">
      <t>エン</t>
    </rPh>
    <rPh sb="58" eb="61">
      <t>ショウキボ</t>
    </rPh>
    <rPh sb="61" eb="63">
      <t>ホイク</t>
    </rPh>
    <rPh sb="63" eb="65">
      <t>ジギョウ</t>
    </rPh>
    <phoneticPr fontId="13"/>
  </si>
  <si>
    <t>音訳ボラで、パソコン操作可能の方</t>
    <rPh sb="0" eb="2">
      <t>オンヤク</t>
    </rPh>
    <rPh sb="10" eb="12">
      <t>ソウサ</t>
    </rPh>
    <rPh sb="12" eb="14">
      <t>カノウ</t>
    </rPh>
    <rPh sb="15" eb="16">
      <t>カタ</t>
    </rPh>
    <phoneticPr fontId="13"/>
  </si>
  <si>
    <t>年額　1,500円</t>
    <rPh sb="0" eb="2">
      <t>ネンガク</t>
    </rPh>
    <rPh sb="8" eb="9">
      <t>エン</t>
    </rPh>
    <phoneticPr fontId="13"/>
  </si>
  <si>
    <t>昭和48年</t>
    <rPh sb="0" eb="2">
      <t>ショウワ</t>
    </rPh>
    <rPh sb="4" eb="5">
      <t>ネン</t>
    </rPh>
    <phoneticPr fontId="13"/>
  </si>
  <si>
    <t>令和元年</t>
    <rPh sb="0" eb="2">
      <t>レイワ</t>
    </rPh>
    <rPh sb="2" eb="3">
      <t>ガン</t>
    </rPh>
    <rPh sb="3" eb="4">
      <t>ネン</t>
    </rPh>
    <phoneticPr fontId="13"/>
  </si>
  <si>
    <t>280人</t>
    <rPh sb="3" eb="4">
      <t>ニン</t>
    </rPh>
    <phoneticPr fontId="13"/>
  </si>
  <si>
    <t>38人</t>
    <rPh sb="2" eb="3">
      <t>ニン</t>
    </rPh>
    <phoneticPr fontId="13"/>
  </si>
  <si>
    <t>32人</t>
    <rPh sb="2" eb="3">
      <t>ニン</t>
    </rPh>
    <phoneticPr fontId="13"/>
  </si>
  <si>
    <t>上十三母親連絡会</t>
  </si>
  <si>
    <t>女性の地位向上を図るため、毎年、上十三母親大会の企画・運営にあたったり、日本母親大会(今年は和歌山県)へ代表を参加させる活動などを行っている。</t>
    <rPh sb="0" eb="2">
      <t>ジョセイ</t>
    </rPh>
    <rPh sb="3" eb="5">
      <t>チイ</t>
    </rPh>
    <rPh sb="5" eb="7">
      <t>コウジョウ</t>
    </rPh>
    <rPh sb="8" eb="9">
      <t>ハカ</t>
    </rPh>
    <rPh sb="13" eb="15">
      <t>マイトシ</t>
    </rPh>
    <rPh sb="16" eb="19">
      <t>カミトウサン</t>
    </rPh>
    <rPh sb="19" eb="21">
      <t>ハハオヤ</t>
    </rPh>
    <rPh sb="21" eb="23">
      <t>タイカイ</t>
    </rPh>
    <rPh sb="24" eb="26">
      <t>キカク</t>
    </rPh>
    <rPh sb="27" eb="29">
      <t>ウンエイ</t>
    </rPh>
    <rPh sb="36" eb="38">
      <t>ニホン</t>
    </rPh>
    <rPh sb="38" eb="40">
      <t>ハハオヤ</t>
    </rPh>
    <rPh sb="40" eb="42">
      <t>タイカイ</t>
    </rPh>
    <rPh sb="43" eb="45">
      <t>コトシ</t>
    </rPh>
    <rPh sb="46" eb="50">
      <t>ワカヤマケン</t>
    </rPh>
    <rPh sb="52" eb="54">
      <t>ダイヒョウ</t>
    </rPh>
    <rPh sb="55" eb="57">
      <t>サンカ</t>
    </rPh>
    <rPh sb="60" eb="62">
      <t>カツドウ</t>
    </rPh>
    <rPh sb="65" eb="66">
      <t>オコナ</t>
    </rPh>
    <phoneticPr fontId="13"/>
  </si>
  <si>
    <t>南コミュニティセンター、市民交流プラザ「トワーレ」等</t>
    <rPh sb="0" eb="1">
      <t>ミナミ</t>
    </rPh>
    <rPh sb="12" eb="14">
      <t>シミン</t>
    </rPh>
    <rPh sb="14" eb="16">
      <t>コウリュウ</t>
    </rPh>
    <rPh sb="25" eb="26">
      <t>トウ</t>
    </rPh>
    <phoneticPr fontId="13"/>
  </si>
  <si>
    <t>上十三母親連絡会加盟団体</t>
    <rPh sb="0" eb="3">
      <t>カミトウサン</t>
    </rPh>
    <rPh sb="3" eb="5">
      <t>ハハオヤ</t>
    </rPh>
    <rPh sb="5" eb="7">
      <t>レンラク</t>
    </rPh>
    <rPh sb="7" eb="8">
      <t>カイ</t>
    </rPh>
    <rPh sb="8" eb="10">
      <t>カメイ</t>
    </rPh>
    <rPh sb="10" eb="12">
      <t>ダンタイ</t>
    </rPh>
    <phoneticPr fontId="13"/>
  </si>
  <si>
    <t>しょくとけんこういんとわだ</t>
  </si>
  <si>
    <t>しんじゅはいくかい</t>
  </si>
  <si>
    <t>週2回の練習で身に着けたフラの技術を、市内のイベントや施設の他、他市町村からの依頼も受け、笑顔を届ける活動をしている。併せて自身の健康の保持増進も心がけながら、仲間同士の和を大切に活動している。</t>
    <rPh sb="0" eb="1">
      <t>シュウ</t>
    </rPh>
    <rPh sb="2" eb="3">
      <t>カイ</t>
    </rPh>
    <rPh sb="4" eb="6">
      <t>レンシュウ</t>
    </rPh>
    <rPh sb="7" eb="8">
      <t>ミ</t>
    </rPh>
    <rPh sb="9" eb="10">
      <t>ツ</t>
    </rPh>
    <rPh sb="15" eb="17">
      <t>ギジュツ</t>
    </rPh>
    <rPh sb="19" eb="21">
      <t>シナイ</t>
    </rPh>
    <rPh sb="27" eb="29">
      <t>シセツ</t>
    </rPh>
    <rPh sb="30" eb="31">
      <t>ホカ</t>
    </rPh>
    <rPh sb="32" eb="33">
      <t>タ</t>
    </rPh>
    <rPh sb="33" eb="36">
      <t>シチョウソン</t>
    </rPh>
    <rPh sb="39" eb="41">
      <t>イライ</t>
    </rPh>
    <rPh sb="42" eb="43">
      <t>ウ</t>
    </rPh>
    <rPh sb="45" eb="47">
      <t>エガオ</t>
    </rPh>
    <rPh sb="48" eb="49">
      <t>トド</t>
    </rPh>
    <rPh sb="51" eb="53">
      <t>カツドウ</t>
    </rPh>
    <rPh sb="59" eb="60">
      <t>アワ</t>
    </rPh>
    <rPh sb="62" eb="64">
      <t>ジシン</t>
    </rPh>
    <rPh sb="65" eb="67">
      <t>ケンコウ</t>
    </rPh>
    <rPh sb="68" eb="70">
      <t>ホジ</t>
    </rPh>
    <rPh sb="70" eb="72">
      <t>ゾウシン</t>
    </rPh>
    <rPh sb="73" eb="74">
      <t>ココロ</t>
    </rPh>
    <rPh sb="80" eb="82">
      <t>ナカマ</t>
    </rPh>
    <rPh sb="82" eb="84">
      <t>ドウシ</t>
    </rPh>
    <rPh sb="85" eb="86">
      <t>ワ</t>
    </rPh>
    <rPh sb="87" eb="89">
      <t>タイセツ</t>
    </rPh>
    <rPh sb="90" eb="92">
      <t>カツドウ</t>
    </rPh>
    <phoneticPr fontId="2"/>
  </si>
  <si>
    <t>食と健康 in 十和田</t>
  </si>
  <si>
    <t>天間　夕貴</t>
  </si>
  <si>
    <t>090-7328-7291</t>
  </si>
  <si>
    <t>十和田市洞内字井戸頭144-500</t>
    <rPh sb="0" eb="4">
      <t>トワダシ</t>
    </rPh>
    <rPh sb="4" eb="6">
      <t>ホラナイ</t>
    </rPh>
    <rPh sb="6" eb="7">
      <t>アザ</t>
    </rPh>
    <rPh sb="7" eb="9">
      <t>イド</t>
    </rPh>
    <rPh sb="9" eb="10">
      <t>アタマ</t>
    </rPh>
    <phoneticPr fontId="13"/>
  </si>
  <si>
    <t>yukitenma610@gmail.com</t>
  </si>
  <si>
    <t>0176-23-6622</t>
  </si>
  <si>
    <t>0176-72-2311</t>
  </si>
  <si>
    <t>食を通して健康であることの意味、定義ひいてはそれが個人から家庭、家庭から社会へつながる意味と目的を持って、料理教室の開催の実施。
又、体力増進の一環、精神健全、安全のため講師を招きヨガ教室、リセットⓇの推進を行う。</t>
    <rPh sb="0" eb="1">
      <t>ショク</t>
    </rPh>
    <rPh sb="2" eb="3">
      <t>トオ</t>
    </rPh>
    <rPh sb="5" eb="7">
      <t>ケンコウ</t>
    </rPh>
    <rPh sb="13" eb="15">
      <t>イミ</t>
    </rPh>
    <rPh sb="16" eb="18">
      <t>テイギ</t>
    </rPh>
    <rPh sb="25" eb="27">
      <t>コジン</t>
    </rPh>
    <rPh sb="29" eb="31">
      <t>カテイ</t>
    </rPh>
    <rPh sb="32" eb="34">
      <t>カテイ</t>
    </rPh>
    <rPh sb="36" eb="38">
      <t>シャカイ</t>
    </rPh>
    <rPh sb="43" eb="45">
      <t>イミ</t>
    </rPh>
    <rPh sb="46" eb="48">
      <t>モクテキ</t>
    </rPh>
    <rPh sb="49" eb="50">
      <t>モ</t>
    </rPh>
    <rPh sb="53" eb="55">
      <t>リョウリ</t>
    </rPh>
    <rPh sb="55" eb="57">
      <t>キョウシツ</t>
    </rPh>
    <rPh sb="58" eb="60">
      <t>カイサイ</t>
    </rPh>
    <rPh sb="61" eb="63">
      <t>ジッシ</t>
    </rPh>
    <rPh sb="65" eb="66">
      <t>マタ</t>
    </rPh>
    <rPh sb="67" eb="69">
      <t>タイリョク</t>
    </rPh>
    <rPh sb="69" eb="71">
      <t>ゾウシン</t>
    </rPh>
    <rPh sb="72" eb="74">
      <t>イッカン</t>
    </rPh>
    <rPh sb="75" eb="77">
      <t>セイシン</t>
    </rPh>
    <rPh sb="77" eb="79">
      <t>ケンゼン</t>
    </rPh>
    <rPh sb="80" eb="82">
      <t>アンゼン</t>
    </rPh>
    <rPh sb="85" eb="87">
      <t>コウシ</t>
    </rPh>
    <rPh sb="88" eb="89">
      <t>マネ</t>
    </rPh>
    <rPh sb="92" eb="94">
      <t>キョウシツ</t>
    </rPh>
    <rPh sb="101" eb="103">
      <t>スイシン</t>
    </rPh>
    <rPh sb="104" eb="105">
      <t>オコナ</t>
    </rPh>
    <phoneticPr fontId="13"/>
  </si>
  <si>
    <t>「俳句文芸の創作活動を通して会員相互の文学的素養を高め併せて、十和田市文化の発展に寄与する」を目的とする。目標達成のために俳句会や研修会を実施。</t>
    <rPh sb="1" eb="3">
      <t>ハイク</t>
    </rPh>
    <rPh sb="3" eb="5">
      <t>ブンゲイ</t>
    </rPh>
    <rPh sb="6" eb="8">
      <t>ソウサク</t>
    </rPh>
    <rPh sb="8" eb="10">
      <t>カツドウ</t>
    </rPh>
    <rPh sb="11" eb="12">
      <t>トオ</t>
    </rPh>
    <rPh sb="14" eb="16">
      <t>カイイン</t>
    </rPh>
    <rPh sb="16" eb="18">
      <t>ソウゴ</t>
    </rPh>
    <rPh sb="19" eb="21">
      <t>ブンガク</t>
    </rPh>
    <rPh sb="21" eb="22">
      <t>テキ</t>
    </rPh>
    <rPh sb="22" eb="24">
      <t>ソヨウ</t>
    </rPh>
    <rPh sb="25" eb="26">
      <t>タカ</t>
    </rPh>
    <rPh sb="27" eb="28">
      <t>アワ</t>
    </rPh>
    <rPh sb="31" eb="35">
      <t>トワダシ</t>
    </rPh>
    <rPh sb="35" eb="37">
      <t>ブンカ</t>
    </rPh>
    <rPh sb="38" eb="40">
      <t>ハッテン</t>
    </rPh>
    <rPh sb="41" eb="43">
      <t>キヨ</t>
    </rPh>
    <rPh sb="47" eb="49">
      <t>モクテキ</t>
    </rPh>
    <rPh sb="53" eb="55">
      <t>モクヒョウ</t>
    </rPh>
    <rPh sb="55" eb="57">
      <t>タッセイ</t>
    </rPh>
    <rPh sb="61" eb="63">
      <t>ハイク</t>
    </rPh>
    <rPh sb="63" eb="64">
      <t>カイ</t>
    </rPh>
    <rPh sb="65" eb="68">
      <t>ケンシュウカイ</t>
    </rPh>
    <rPh sb="69" eb="71">
      <t>ジッシ</t>
    </rPh>
    <phoneticPr fontId="13"/>
  </si>
  <si>
    <t>十和田市馬事公苑指定管理者として、公苑の管理運営を行っています。称徳館における馬の文化の学習、生きた馬とのふれあいを通して、子どもの健全育成を目的とした活動を行っています。小・中学生の校外学習、出前授業、インターシップの受け入れ等を積極的に行っています。</t>
    <rPh sb="0" eb="4">
      <t>トワダシ</t>
    </rPh>
    <rPh sb="4" eb="6">
      <t>バジ</t>
    </rPh>
    <rPh sb="6" eb="8">
      <t>コウエン</t>
    </rPh>
    <rPh sb="8" eb="10">
      <t>シテイ</t>
    </rPh>
    <rPh sb="10" eb="12">
      <t>カンリ</t>
    </rPh>
    <rPh sb="12" eb="13">
      <t>シャ</t>
    </rPh>
    <rPh sb="17" eb="19">
      <t>コウエン</t>
    </rPh>
    <rPh sb="20" eb="22">
      <t>カンリ</t>
    </rPh>
    <rPh sb="22" eb="24">
      <t>ウンエイ</t>
    </rPh>
    <rPh sb="25" eb="26">
      <t>オコナ</t>
    </rPh>
    <rPh sb="32" eb="33">
      <t>ショウ</t>
    </rPh>
    <rPh sb="33" eb="34">
      <t>トク</t>
    </rPh>
    <rPh sb="34" eb="35">
      <t>カン</t>
    </rPh>
    <rPh sb="39" eb="40">
      <t>ウマ</t>
    </rPh>
    <rPh sb="41" eb="43">
      <t>ブンカ</t>
    </rPh>
    <rPh sb="44" eb="46">
      <t>ガクシュウ</t>
    </rPh>
    <rPh sb="47" eb="48">
      <t>イ</t>
    </rPh>
    <rPh sb="50" eb="51">
      <t>ウマ</t>
    </rPh>
    <rPh sb="58" eb="59">
      <t>トオ</t>
    </rPh>
    <rPh sb="62" eb="63">
      <t>コ</t>
    </rPh>
    <rPh sb="66" eb="68">
      <t>ケンゼン</t>
    </rPh>
    <rPh sb="68" eb="70">
      <t>イクセイ</t>
    </rPh>
    <rPh sb="71" eb="73">
      <t>モクテキ</t>
    </rPh>
    <rPh sb="76" eb="78">
      <t>カツドウ</t>
    </rPh>
    <rPh sb="79" eb="80">
      <t>オコナ</t>
    </rPh>
    <rPh sb="86" eb="87">
      <t>ショウ</t>
    </rPh>
    <rPh sb="88" eb="89">
      <t>チュウ</t>
    </rPh>
    <rPh sb="89" eb="91">
      <t>ガクセイ</t>
    </rPh>
    <rPh sb="92" eb="94">
      <t>コウガイ</t>
    </rPh>
    <rPh sb="94" eb="96">
      <t>ガクシュウ</t>
    </rPh>
    <rPh sb="97" eb="99">
      <t>デマエ</t>
    </rPh>
    <rPh sb="99" eb="101">
      <t>ジュギョウ</t>
    </rPh>
    <rPh sb="110" eb="111">
      <t>ウ</t>
    </rPh>
    <rPh sb="112" eb="113">
      <t>イ</t>
    </rPh>
    <rPh sb="114" eb="115">
      <t>トウ</t>
    </rPh>
    <rPh sb="116" eb="119">
      <t>セッキョクテキ</t>
    </rPh>
    <rPh sb="120" eb="121">
      <t>オコナ</t>
    </rPh>
    <phoneticPr fontId="13"/>
  </si>
  <si>
    <t>北東北</t>
    <rPh sb="0" eb="1">
      <t>キタ</t>
    </rPh>
    <rPh sb="1" eb="3">
      <t>トウホク</t>
    </rPh>
    <phoneticPr fontId="13"/>
  </si>
  <si>
    <t>ＭＡＨＡＮＡ　ＹＯＧＡ（マハナヨガ）</t>
  </si>
  <si>
    <t>トワーレ、個人宅など要請があれば随時</t>
    <rPh sb="5" eb="7">
      <t>コジン</t>
    </rPh>
    <rPh sb="7" eb="8">
      <t>タク</t>
    </rPh>
    <rPh sb="10" eb="12">
      <t>ヨウセイ</t>
    </rPh>
    <rPh sb="16" eb="18">
      <t>ズイジ</t>
    </rPh>
    <phoneticPr fontId="13"/>
  </si>
  <si>
    <t>0176－28－3815</t>
  </si>
  <si>
    <t>文化センター、市民交流プラザ「トワーレ」</t>
    <rPh sb="0" eb="2">
      <t>ブンカ</t>
    </rPh>
    <rPh sb="7" eb="9">
      <t>シミン</t>
    </rPh>
    <rPh sb="9" eb="11">
      <t>コウリュウ</t>
    </rPh>
    <phoneticPr fontId="13"/>
  </si>
  <si>
    <t>４人</t>
    <rPh sb="1" eb="2">
      <t>ニン</t>
    </rPh>
    <phoneticPr fontId="13"/>
  </si>
  <si>
    <t>iloveflowersnorika@docomo.ne.jp</t>
  </si>
  <si>
    <t>みずひきさーくる</t>
  </si>
  <si>
    <t>にしこいなしんこうかい</t>
  </si>
  <si>
    <t>とわだいきいきふきやかい</t>
  </si>
  <si>
    <t>あおもりこくさいしゃしんしゅうだん</t>
  </si>
  <si>
    <t>十和田市内（主にトワーレ）</t>
    <rPh sb="0" eb="5">
      <t>トワダシナイ</t>
    </rPh>
    <rPh sb="6" eb="7">
      <t>オモ</t>
    </rPh>
    <phoneticPr fontId="2"/>
  </si>
  <si>
    <t>水引サークル</t>
  </si>
  <si>
    <t>青森国際写真集団</t>
  </si>
  <si>
    <t>村岡　清子</t>
    <rPh sb="0" eb="2">
      <t>ムラオカ</t>
    </rPh>
    <rPh sb="3" eb="5">
      <t>キヨコ</t>
    </rPh>
    <phoneticPr fontId="2"/>
  </si>
  <si>
    <t>平成22年</t>
    <rPh sb="0" eb="2">
      <t>ヘイセイ</t>
    </rPh>
    <rPh sb="4" eb="5">
      <t>ネン</t>
    </rPh>
    <phoneticPr fontId="2"/>
  </si>
  <si>
    <t>高木　淑子</t>
  </si>
  <si>
    <t>21人</t>
    <rPh sb="2" eb="3">
      <t>ニン</t>
    </rPh>
    <phoneticPr fontId="2"/>
  </si>
  <si>
    <t>沼田　廣太郎</t>
    <rPh sb="0" eb="2">
      <t>ﾇﾏﾀ</t>
    </rPh>
    <rPh sb="3" eb="6">
      <t>ｺｳﾀﾛｳ</t>
    </rPh>
    <phoneticPr fontId="16" type="halfwidthKatakana"/>
  </si>
  <si>
    <t>十和田市東十二番町16－37</t>
    <rPh sb="0" eb="4">
      <t>トワダシ</t>
    </rPh>
    <rPh sb="4" eb="5">
      <t>ヒガシ</t>
    </rPh>
    <rPh sb="5" eb="9">
      <t>12バンチョウ</t>
    </rPh>
    <phoneticPr fontId="13"/>
  </si>
  <si>
    <t>十和田市西四番町３-65</t>
    <rPh sb="0" eb="4">
      <t>トワダシ</t>
    </rPh>
    <rPh sb="4" eb="5">
      <t>ニシ</t>
    </rPh>
    <rPh sb="5" eb="6">
      <t>４</t>
    </rPh>
    <rPh sb="6" eb="8">
      <t>バンチョウ</t>
    </rPh>
    <phoneticPr fontId="13"/>
  </si>
  <si>
    <t>村岡　清子</t>
    <rPh sb="0" eb="2">
      <t>ムラオカ</t>
    </rPh>
    <rPh sb="3" eb="5">
      <t>キヨコ</t>
    </rPh>
    <phoneticPr fontId="13"/>
  </si>
  <si>
    <t>石井　照三</t>
    <rPh sb="0" eb="2">
      <t>イシイ</t>
    </rPh>
    <rPh sb="3" eb="5">
      <t>ショウゾウ</t>
    </rPh>
    <phoneticPr fontId="13"/>
  </si>
  <si>
    <t>沼田　廣太郎</t>
    <rPh sb="0" eb="2">
      <t>ヌマタ</t>
    </rPh>
    <rPh sb="3" eb="4">
      <t>ヒロシ</t>
    </rPh>
    <rPh sb="4" eb="6">
      <t>タロウ</t>
    </rPh>
    <phoneticPr fontId="13"/>
  </si>
  <si>
    <t>22-0234</t>
  </si>
  <si>
    <t>22-5192</t>
  </si>
  <si>
    <t>0176-22-3701</t>
  </si>
  <si>
    <t>0176-22-5428</t>
  </si>
  <si>
    <t>seiko19580506goo@gmail.com</t>
  </si>
  <si>
    <t>017-766-8616</t>
  </si>
  <si>
    <t>会員5名以上</t>
    <rPh sb="0" eb="2">
      <t>カイイン</t>
    </rPh>
    <rPh sb="3" eb="6">
      <t>メイイジョウ</t>
    </rPh>
    <phoneticPr fontId="2"/>
  </si>
  <si>
    <t>non1969houga720goryu@ezweb.ne.jp</t>
  </si>
  <si>
    <t>①社会奉仕活動として、資源回収を行いあわせて会の財政基盤を強めている。
②健康づくりのため、グランドゴルフや健康吹き矢で軽スポーツの普及を取り組んでいる。</t>
    <rPh sb="1" eb="3">
      <t>シャカイ</t>
    </rPh>
    <rPh sb="3" eb="5">
      <t>ホウシ</t>
    </rPh>
    <rPh sb="5" eb="7">
      <t>カツドウ</t>
    </rPh>
    <rPh sb="11" eb="13">
      <t>シゲン</t>
    </rPh>
    <rPh sb="13" eb="15">
      <t>カイシュウ</t>
    </rPh>
    <rPh sb="16" eb="17">
      <t>オコナ</t>
    </rPh>
    <rPh sb="22" eb="23">
      <t>カイ</t>
    </rPh>
    <rPh sb="24" eb="26">
      <t>ザイセイ</t>
    </rPh>
    <rPh sb="26" eb="28">
      <t>キバン</t>
    </rPh>
    <rPh sb="29" eb="30">
      <t>ツヨ</t>
    </rPh>
    <rPh sb="37" eb="39">
      <t>ケンコウ</t>
    </rPh>
    <rPh sb="54" eb="56">
      <t>ケンコウ</t>
    </rPh>
    <rPh sb="56" eb="57">
      <t>フ</t>
    </rPh>
    <rPh sb="58" eb="59">
      <t>ヤ</t>
    </rPh>
    <rPh sb="60" eb="61">
      <t>ケイ</t>
    </rPh>
    <rPh sb="66" eb="68">
      <t>フキュウ</t>
    </rPh>
    <rPh sb="69" eb="70">
      <t>ト</t>
    </rPh>
    <rPh sb="71" eb="72">
      <t>ク</t>
    </rPh>
    <phoneticPr fontId="13"/>
  </si>
  <si>
    <t>・青山御流の精神(清く、明るく、優しい)を花を通して学び合う。
・季節感や日本の伝統文化として五節句、母の日、父の日、X'マス、外国行事などの意義を理解し、いけはなとして表現する。
・命の尊さ、世界を結ぶ花々は、日々品種改良により、進化、創造されるにあたり、花を手にする人間性を学び合う。</t>
    <rPh sb="1" eb="3">
      <t>アオヤマ</t>
    </rPh>
    <rPh sb="3" eb="4">
      <t>ゴ</t>
    </rPh>
    <rPh sb="4" eb="5">
      <t>リュウ</t>
    </rPh>
    <rPh sb="6" eb="8">
      <t>セイシン</t>
    </rPh>
    <rPh sb="9" eb="10">
      <t>キヨ</t>
    </rPh>
    <rPh sb="12" eb="13">
      <t>アカ</t>
    </rPh>
    <rPh sb="16" eb="17">
      <t>ヤサ</t>
    </rPh>
    <rPh sb="21" eb="22">
      <t>ハナ</t>
    </rPh>
    <rPh sb="23" eb="24">
      <t>トオ</t>
    </rPh>
    <rPh sb="26" eb="27">
      <t>マナ</t>
    </rPh>
    <rPh sb="28" eb="29">
      <t>ア</t>
    </rPh>
    <rPh sb="33" eb="36">
      <t>キセツカン</t>
    </rPh>
    <rPh sb="37" eb="39">
      <t>ニホン</t>
    </rPh>
    <rPh sb="40" eb="42">
      <t>デントウ</t>
    </rPh>
    <rPh sb="42" eb="44">
      <t>ブンカ</t>
    </rPh>
    <rPh sb="47" eb="49">
      <t>ゴセツ</t>
    </rPh>
    <rPh sb="49" eb="50">
      <t>ク</t>
    </rPh>
    <rPh sb="51" eb="52">
      <t>ハハ</t>
    </rPh>
    <rPh sb="53" eb="54">
      <t>ヒ</t>
    </rPh>
    <rPh sb="55" eb="56">
      <t>チチ</t>
    </rPh>
    <rPh sb="57" eb="58">
      <t>ヒ</t>
    </rPh>
    <phoneticPr fontId="13"/>
  </si>
  <si>
    <t>１　支部例会　年４～５回　　
(１)会員相互の交流・情報交換
(２)外部講師による健康講話・教養講話
(３)外部講師による身体機能維持のための体操等の実技指導
２　他地域の行事等への参加
(１)本部主催の総会・行事等への参加
(２)他支部主催の行事等への参加</t>
    <rPh sb="2" eb="4">
      <t>シブ</t>
    </rPh>
    <rPh sb="4" eb="6">
      <t>レイカイ</t>
    </rPh>
    <rPh sb="7" eb="8">
      <t>ネン</t>
    </rPh>
    <rPh sb="11" eb="12">
      <t>カイ</t>
    </rPh>
    <rPh sb="18" eb="20">
      <t>カイイン</t>
    </rPh>
    <rPh sb="20" eb="22">
      <t>ソウゴ</t>
    </rPh>
    <rPh sb="23" eb="25">
      <t>コウリュウ</t>
    </rPh>
    <rPh sb="26" eb="28">
      <t>ジョウホウ</t>
    </rPh>
    <rPh sb="28" eb="30">
      <t>コウカン</t>
    </rPh>
    <rPh sb="34" eb="36">
      <t>ガイブ</t>
    </rPh>
    <rPh sb="36" eb="38">
      <t>コウシ</t>
    </rPh>
    <rPh sb="41" eb="43">
      <t>ケンコウ</t>
    </rPh>
    <rPh sb="43" eb="45">
      <t>コウワ</t>
    </rPh>
    <rPh sb="46" eb="48">
      <t>キョウヨウ</t>
    </rPh>
    <rPh sb="48" eb="50">
      <t>コウワ</t>
    </rPh>
    <rPh sb="54" eb="56">
      <t>ガイブ</t>
    </rPh>
    <rPh sb="56" eb="58">
      <t>コウシ</t>
    </rPh>
    <rPh sb="61" eb="63">
      <t>シンタイ</t>
    </rPh>
    <rPh sb="63" eb="65">
      <t>キノウ</t>
    </rPh>
    <rPh sb="65" eb="67">
      <t>イジ</t>
    </rPh>
    <rPh sb="71" eb="73">
      <t>タイソウ</t>
    </rPh>
    <rPh sb="73" eb="74">
      <t>トウ</t>
    </rPh>
    <rPh sb="75" eb="77">
      <t>ジツギ</t>
    </rPh>
    <rPh sb="77" eb="79">
      <t>シドウ</t>
    </rPh>
    <rPh sb="82" eb="83">
      <t>ホカ</t>
    </rPh>
    <rPh sb="83" eb="85">
      <t>チイキ</t>
    </rPh>
    <rPh sb="86" eb="88">
      <t>ギョウジ</t>
    </rPh>
    <rPh sb="88" eb="89">
      <t>トウ</t>
    </rPh>
    <rPh sb="91" eb="93">
      <t>サンカ</t>
    </rPh>
    <rPh sb="97" eb="99">
      <t>ホンブ</t>
    </rPh>
    <rPh sb="99" eb="101">
      <t>シュサイ</t>
    </rPh>
    <rPh sb="102" eb="104">
      <t>ソウカイ</t>
    </rPh>
    <rPh sb="105" eb="107">
      <t>ギョウジ</t>
    </rPh>
    <rPh sb="107" eb="108">
      <t>トウ</t>
    </rPh>
    <rPh sb="110" eb="112">
      <t>サンカ</t>
    </rPh>
    <rPh sb="116" eb="117">
      <t>ホカ</t>
    </rPh>
    <rPh sb="117" eb="119">
      <t>シブ</t>
    </rPh>
    <rPh sb="119" eb="121">
      <t>シュサイ</t>
    </rPh>
    <rPh sb="122" eb="124">
      <t>ギョウジ</t>
    </rPh>
    <rPh sb="124" eb="125">
      <t>トウ</t>
    </rPh>
    <rPh sb="127" eb="129">
      <t>サンカ</t>
    </rPh>
    <phoneticPr fontId="13"/>
  </si>
  <si>
    <t>市民交流プラザ「トワーレ」</t>
    <rPh sb="0" eb="4">
      <t>シミンコウリュウ</t>
    </rPh>
    <phoneticPr fontId="2"/>
  </si>
  <si>
    <t>写真を媒体として親睦と文化の向上を目的を活動内容とする</t>
    <rPh sb="0" eb="2">
      <t>シャシン</t>
    </rPh>
    <rPh sb="3" eb="5">
      <t>バイタイ</t>
    </rPh>
    <rPh sb="8" eb="10">
      <t>シンボク</t>
    </rPh>
    <rPh sb="11" eb="13">
      <t>ブンカ</t>
    </rPh>
    <rPh sb="14" eb="16">
      <t>コウジョウ</t>
    </rPh>
    <rPh sb="17" eb="19">
      <t>モクテキ</t>
    </rPh>
    <rPh sb="20" eb="22">
      <t>カツドウ</t>
    </rPh>
    <rPh sb="22" eb="24">
      <t>ナイヨウ</t>
    </rPh>
    <phoneticPr fontId="13"/>
  </si>
  <si>
    <t>十和田市、トワーレ</t>
    <rPh sb="0" eb="4">
      <t>トワダシ</t>
    </rPh>
    <phoneticPr fontId="13"/>
  </si>
  <si>
    <t>東コミュニティ、田島生花店、市民交流プラザ「トワーレ」</t>
    <rPh sb="0" eb="1">
      <t>ヒガシ</t>
    </rPh>
    <rPh sb="8" eb="10">
      <t>タシマ</t>
    </rPh>
    <rPh sb="10" eb="12">
      <t>イケバナ</t>
    </rPh>
    <rPh sb="12" eb="13">
      <t>テン</t>
    </rPh>
    <rPh sb="14" eb="18">
      <t>シミンコウリュウ</t>
    </rPh>
    <phoneticPr fontId="13"/>
  </si>
  <si>
    <t>国内外</t>
    <rPh sb="0" eb="3">
      <t>コクナイガイ</t>
    </rPh>
    <phoneticPr fontId="13"/>
  </si>
  <si>
    <t>十和田市、三沢市</t>
    <rPh sb="0" eb="4">
      <t>トワダシ</t>
    </rPh>
    <rPh sb="5" eb="7">
      <t>ミサワ</t>
    </rPh>
    <rPh sb="7" eb="8">
      <t>シ</t>
    </rPh>
    <phoneticPr fontId="2"/>
  </si>
  <si>
    <t>１回500円材料費</t>
    <rPh sb="1" eb="2">
      <t>カイ</t>
    </rPh>
    <rPh sb="5" eb="6">
      <t>エン</t>
    </rPh>
    <rPh sb="6" eb="9">
      <t>ザイリョウヒ</t>
    </rPh>
    <phoneticPr fontId="13"/>
  </si>
  <si>
    <t>ポラリス　フラ</t>
  </si>
  <si>
    <t>平成４年</t>
    <rPh sb="0" eb="2">
      <t>ヘイセイ</t>
    </rPh>
    <rPh sb="3" eb="4">
      <t>ネン</t>
    </rPh>
    <phoneticPr fontId="13"/>
  </si>
  <si>
    <t>からだをととのえるけんこうきょうしつ</t>
  </si>
  <si>
    <t>南太極拳クラブ</t>
  </si>
  <si>
    <t>だいこくまいきかく　やまのかい</t>
  </si>
  <si>
    <t>おおまちけいげつをかたるかい</t>
  </si>
  <si>
    <t>体を整える健康教室</t>
  </si>
  <si>
    <t>23-9270</t>
  </si>
  <si>
    <t>青森県十和田市西二十三番町58-28</t>
    <rPh sb="0" eb="3">
      <t>アオモリケン</t>
    </rPh>
    <rPh sb="3" eb="7">
      <t>トワダシ</t>
    </rPh>
    <rPh sb="7" eb="8">
      <t>ニシ</t>
    </rPh>
    <rPh sb="8" eb="13">
      <t>23バンチョウ</t>
    </rPh>
    <phoneticPr fontId="2"/>
  </si>
  <si>
    <t>大黒舞企画　やまの会</t>
  </si>
  <si>
    <t>大町桂月を語る会</t>
  </si>
  <si>
    <t>090-7324-8742</t>
  </si>
  <si>
    <t>佐々木　佳史</t>
  </si>
  <si>
    <t>山田　すが子</t>
  </si>
  <si>
    <t>会長　生出　隆雄</t>
    <rPh sb="0" eb="2">
      <t>カイチョウ</t>
    </rPh>
    <rPh sb="3" eb="5">
      <t>オイデ</t>
    </rPh>
    <rPh sb="6" eb="8">
      <t>タカオ</t>
    </rPh>
    <phoneticPr fontId="13"/>
  </si>
  <si>
    <t>十和田市東十三番町31-40</t>
    <rPh sb="0" eb="4">
      <t>トワダシ</t>
    </rPh>
    <rPh sb="4" eb="5">
      <t>ヒガシ</t>
    </rPh>
    <rPh sb="5" eb="7">
      <t>１３</t>
    </rPh>
    <rPh sb="7" eb="9">
      <t>バンチョウ</t>
    </rPh>
    <phoneticPr fontId="13"/>
  </si>
  <si>
    <t>十和田市元町西六丁目５-39</t>
    <rPh sb="0" eb="4">
      <t>トワダシ</t>
    </rPh>
    <rPh sb="4" eb="6">
      <t>モトマチ</t>
    </rPh>
    <rPh sb="6" eb="7">
      <t>ニシ</t>
    </rPh>
    <rPh sb="7" eb="8">
      <t>６</t>
    </rPh>
    <rPh sb="8" eb="10">
      <t>チョウメ</t>
    </rPh>
    <phoneticPr fontId="13"/>
  </si>
  <si>
    <t>無し　</t>
    <rPh sb="0" eb="1">
      <t>ナ</t>
    </rPh>
    <phoneticPr fontId="2"/>
  </si>
  <si>
    <t>佐々木整体院</t>
    <rPh sb="0" eb="3">
      <t>ササキ</t>
    </rPh>
    <rPh sb="3" eb="6">
      <t>セイタイイン</t>
    </rPh>
    <phoneticPr fontId="13"/>
  </si>
  <si>
    <t>佐々木　佳史</t>
    <rPh sb="0" eb="3">
      <t>ササキ</t>
    </rPh>
    <rPh sb="4" eb="5">
      <t>カ</t>
    </rPh>
    <rPh sb="5" eb="6">
      <t>シ</t>
    </rPh>
    <phoneticPr fontId="13"/>
  </si>
  <si>
    <t>25-1840</t>
  </si>
  <si>
    <t>090-7327-6343</t>
  </si>
  <si>
    <t>中野渡　典子</t>
    <rPh sb="0" eb="3">
      <t>ナカノワタリ</t>
    </rPh>
    <rPh sb="4" eb="6">
      <t>ノリコ</t>
    </rPh>
    <phoneticPr fontId="2"/>
  </si>
  <si>
    <t>十和田湖・奥入瀬を広く世に紹介し、国立公園指定にも尽力し、十和田市で終焉をむかえた、文人大町桂月の偉業を伝える活動、研修、会員同志の交流をしています。</t>
    <rPh sb="0" eb="4">
      <t>トワダコ</t>
    </rPh>
    <rPh sb="5" eb="8">
      <t>オイラセ</t>
    </rPh>
    <rPh sb="9" eb="10">
      <t>ヒロ</t>
    </rPh>
    <rPh sb="11" eb="12">
      <t>ヨ</t>
    </rPh>
    <rPh sb="13" eb="15">
      <t>ショウカイ</t>
    </rPh>
    <rPh sb="17" eb="19">
      <t>コクリツ</t>
    </rPh>
    <rPh sb="19" eb="21">
      <t>コウエン</t>
    </rPh>
    <rPh sb="21" eb="23">
      <t>シテイ</t>
    </rPh>
    <rPh sb="25" eb="27">
      <t>ジンリョク</t>
    </rPh>
    <rPh sb="29" eb="33">
      <t>トワダシ</t>
    </rPh>
    <rPh sb="34" eb="36">
      <t>シュウエン</t>
    </rPh>
    <rPh sb="42" eb="44">
      <t>ブンジン</t>
    </rPh>
    <rPh sb="44" eb="46">
      <t>オオマチ</t>
    </rPh>
    <rPh sb="46" eb="48">
      <t>ケイゲツ</t>
    </rPh>
    <rPh sb="49" eb="51">
      <t>イギョウ</t>
    </rPh>
    <rPh sb="52" eb="53">
      <t>ツタ</t>
    </rPh>
    <rPh sb="55" eb="57">
      <t>カツドウ</t>
    </rPh>
    <rPh sb="58" eb="60">
      <t>ケンシュウ</t>
    </rPh>
    <rPh sb="61" eb="63">
      <t>カイイン</t>
    </rPh>
    <rPh sb="63" eb="65">
      <t>ドウシ</t>
    </rPh>
    <rPh sb="66" eb="68">
      <t>コウリュウ</t>
    </rPh>
    <phoneticPr fontId="13"/>
  </si>
  <si>
    <t>（特非）十和田ＮＰＯ子どもセンター・ハピたの</t>
  </si>
  <si>
    <t>十和田市元町一丁目5-2</t>
    <rPh sb="0" eb="4">
      <t>トワダシ</t>
    </rPh>
    <rPh sb="4" eb="6">
      <t>モトマチ</t>
    </rPh>
    <rPh sb="6" eb="9">
      <t>1チョウメ</t>
    </rPh>
    <phoneticPr fontId="13"/>
  </si>
  <si>
    <t>交流プラザ</t>
    <rPh sb="0" eb="2">
      <t>コウリュウ</t>
    </rPh>
    <phoneticPr fontId="13"/>
  </si>
  <si>
    <t>主に十和田市内</t>
    <rPh sb="0" eb="1">
      <t>オモ</t>
    </rPh>
    <rPh sb="2" eb="5">
      <t>トワダ</t>
    </rPh>
    <rPh sb="5" eb="7">
      <t>シナイ</t>
    </rPh>
    <phoneticPr fontId="13"/>
  </si>
  <si>
    <t>月額　3,000円</t>
    <rPh sb="0" eb="2">
      <t>ゲツガク</t>
    </rPh>
    <rPh sb="8" eb="9">
      <t>エン</t>
    </rPh>
    <phoneticPr fontId="13"/>
  </si>
  <si>
    <t>い－すとじ－じ－あいこうかい</t>
  </si>
  <si>
    <t>とうげいすいようくらぶ</t>
  </si>
  <si>
    <t>菊池　勉</t>
    <rPh sb="0" eb="1">
      <t>キク</t>
    </rPh>
    <rPh sb="1" eb="2">
      <t>イケ</t>
    </rPh>
    <rPh sb="3" eb="4">
      <t>ツトム</t>
    </rPh>
    <phoneticPr fontId="2"/>
  </si>
  <si>
    <t>池坊十和田支部</t>
  </si>
  <si>
    <t>昭和35年</t>
    <rPh sb="0" eb="2">
      <t>ショウワ</t>
    </rPh>
    <rPh sb="4" eb="5">
      <t>ネン</t>
    </rPh>
    <phoneticPr fontId="13"/>
  </si>
  <si>
    <t>昼のリラックスヨガ</t>
  </si>
  <si>
    <t>東ＧＧＣ</t>
  </si>
  <si>
    <t>24-2218</t>
  </si>
  <si>
    <t>環境整備活動として駐車場花壇の花植え（6月）</t>
    <rPh sb="0" eb="2">
      <t>カンキョウ</t>
    </rPh>
    <rPh sb="2" eb="4">
      <t>セイビ</t>
    </rPh>
    <rPh sb="4" eb="6">
      <t>カツドウ</t>
    </rPh>
    <rPh sb="9" eb="11">
      <t>チュウシャ</t>
    </rPh>
    <rPh sb="11" eb="12">
      <t>ジョウ</t>
    </rPh>
    <rPh sb="12" eb="14">
      <t>カダン</t>
    </rPh>
    <rPh sb="15" eb="16">
      <t>ハナ</t>
    </rPh>
    <rPh sb="16" eb="17">
      <t>ウ</t>
    </rPh>
    <rPh sb="20" eb="21">
      <t>ガツ</t>
    </rPh>
    <phoneticPr fontId="2"/>
  </si>
  <si>
    <t>イーストGG愛好会</t>
    <rPh sb="6" eb="9">
      <t>アイコウカイ</t>
    </rPh>
    <phoneticPr fontId="2"/>
  </si>
  <si>
    <t>くれーるういんどおーけすとら</t>
  </si>
  <si>
    <t>陶芸水曜クラブ</t>
  </si>
  <si>
    <t>十和田市消費者の会　事務局</t>
    <rPh sb="0" eb="4">
      <t>トワダシ</t>
    </rPh>
    <rPh sb="4" eb="7">
      <t>ショウヒシャ</t>
    </rPh>
    <rPh sb="8" eb="9">
      <t>カイ</t>
    </rPh>
    <rPh sb="10" eb="13">
      <t>ジムキョク</t>
    </rPh>
    <phoneticPr fontId="13"/>
  </si>
  <si>
    <t>今泉　仁宏</t>
  </si>
  <si>
    <t>十和田市北平147-706</t>
    <rPh sb="0" eb="4">
      <t>トワダシ</t>
    </rPh>
    <rPh sb="4" eb="6">
      <t>キタタイラ</t>
    </rPh>
    <phoneticPr fontId="2"/>
  </si>
  <si>
    <t>十和田市大字三本木字並木西179-10</t>
    <rPh sb="0" eb="4">
      <t>トワダシ</t>
    </rPh>
    <rPh sb="4" eb="6">
      <t>オオアザ</t>
    </rPh>
    <rPh sb="6" eb="9">
      <t>サンボンギ</t>
    </rPh>
    <rPh sb="9" eb="10">
      <t>アザ</t>
    </rPh>
    <rPh sb="10" eb="12">
      <t>ナミキ</t>
    </rPh>
    <rPh sb="12" eb="13">
      <t>ニシ</t>
    </rPh>
    <phoneticPr fontId="13"/>
  </si>
  <si>
    <t>十和田市、体育センター、三本木中学校</t>
    <rPh sb="0" eb="4">
      <t>トワダシ</t>
    </rPh>
    <rPh sb="5" eb="7">
      <t>タイイク</t>
    </rPh>
    <rPh sb="12" eb="18">
      <t>サンボンギチュウガッコウ</t>
    </rPh>
    <phoneticPr fontId="2"/>
  </si>
  <si>
    <t>十和田市大字三本木字里ノ沢１-240</t>
    <rPh sb="0" eb="4">
      <t>トワダシ</t>
    </rPh>
    <rPh sb="4" eb="6">
      <t>オオアザ</t>
    </rPh>
    <rPh sb="6" eb="9">
      <t>サンボンギ</t>
    </rPh>
    <rPh sb="9" eb="10">
      <t>アザ</t>
    </rPh>
    <rPh sb="10" eb="11">
      <t>サト</t>
    </rPh>
    <rPh sb="12" eb="13">
      <t>サワ</t>
    </rPh>
    <phoneticPr fontId="13"/>
  </si>
  <si>
    <t>十和田市西13-54-18</t>
    <rPh sb="0" eb="4">
      <t>トワダシ</t>
    </rPh>
    <rPh sb="4" eb="5">
      <t>ニシ</t>
    </rPh>
    <phoneticPr fontId="13"/>
  </si>
  <si>
    <t>今泉　仁宏</t>
    <rPh sb="0" eb="2">
      <t>イマイズミ</t>
    </rPh>
    <rPh sb="3" eb="4">
      <t>ジン</t>
    </rPh>
    <rPh sb="4" eb="5">
      <t>ヒロシ</t>
    </rPh>
    <phoneticPr fontId="13"/>
  </si>
  <si>
    <t>http://blog.canpan.info/gbb-aomori/</t>
  </si>
  <si>
    <t>090-2369-7831</t>
  </si>
  <si>
    <t>24-1486(TEL兼)</t>
    <rPh sb="11" eb="12">
      <t>ケン</t>
    </rPh>
    <phoneticPr fontId="13"/>
  </si>
  <si>
    <t>0176-24-9003</t>
  </si>
  <si>
    <t>080-5574-9008</t>
  </si>
  <si>
    <t>令和４年</t>
    <rPh sb="0" eb="2">
      <t>レイワ</t>
    </rPh>
    <rPh sb="3" eb="4">
      <t>ネン</t>
    </rPh>
    <phoneticPr fontId="2"/>
  </si>
  <si>
    <t>矢部　聖子</t>
    <rPh sb="0" eb="2">
      <t>ヤベ</t>
    </rPh>
    <rPh sb="3" eb="5">
      <t>ショウコ</t>
    </rPh>
    <phoneticPr fontId="2"/>
  </si>
  <si>
    <t>宮本　範直</t>
    <rPh sb="0" eb="2">
      <t>ミヤモト</t>
    </rPh>
    <rPh sb="3" eb="4">
      <t>ノリ</t>
    </rPh>
    <rPh sb="4" eb="5">
      <t>ナオ</t>
    </rPh>
    <phoneticPr fontId="2"/>
  </si>
  <si>
    <t>sunoboresa@yahoo.co.jp</t>
  </si>
  <si>
    <t>imdgim69hitohiro@gmail.com</t>
  </si>
  <si>
    <t>健康体操</t>
  </si>
  <si>
    <t>自然や四季を愛でる感性を磨いて心を豊かにすると共に、日本の伝統文化を理解し誇りを持つために華道の普及と振興を目指して活動する。
１．いけばな体験教室及び伝統文化親子教室を毎年開催する。
２．市民文化祭に参加していけばな作品を展示する。
３．池坊巡回講座(講習会)を毎年開催していけばなの技術を学ぶ。(一般参加者含む)
４．池坊仙台花展、池坊東北六県連合花展、池坊全国華道展に出展する。
５．支部会員である指導教授が個別に指導する。</t>
    <rPh sb="0" eb="2">
      <t>シゼン</t>
    </rPh>
    <rPh sb="3" eb="5">
      <t>シキ</t>
    </rPh>
    <rPh sb="6" eb="7">
      <t>メ</t>
    </rPh>
    <rPh sb="9" eb="11">
      <t>カンセイ</t>
    </rPh>
    <rPh sb="12" eb="13">
      <t>ミガ</t>
    </rPh>
    <rPh sb="15" eb="16">
      <t>ココロ</t>
    </rPh>
    <rPh sb="17" eb="18">
      <t>ユタ</t>
    </rPh>
    <rPh sb="23" eb="24">
      <t>トモ</t>
    </rPh>
    <rPh sb="26" eb="28">
      <t>ニホン</t>
    </rPh>
    <rPh sb="29" eb="31">
      <t>デントウ</t>
    </rPh>
    <rPh sb="31" eb="33">
      <t>ブンカ</t>
    </rPh>
    <rPh sb="34" eb="36">
      <t>リカイ</t>
    </rPh>
    <rPh sb="37" eb="38">
      <t>ホコ</t>
    </rPh>
    <rPh sb="40" eb="41">
      <t>モ</t>
    </rPh>
    <rPh sb="45" eb="47">
      <t>カドウ</t>
    </rPh>
    <rPh sb="48" eb="50">
      <t>フキュウ</t>
    </rPh>
    <rPh sb="51" eb="53">
      <t>シンコウ</t>
    </rPh>
    <rPh sb="54" eb="56">
      <t>メザ</t>
    </rPh>
    <rPh sb="58" eb="60">
      <t>カツドウ</t>
    </rPh>
    <rPh sb="70" eb="72">
      <t>タイケン</t>
    </rPh>
    <rPh sb="72" eb="74">
      <t>キョウシツ</t>
    </rPh>
    <rPh sb="74" eb="75">
      <t>オヨ</t>
    </rPh>
    <rPh sb="76" eb="78">
      <t>デントウ</t>
    </rPh>
    <rPh sb="78" eb="80">
      <t>ブンカ</t>
    </rPh>
    <rPh sb="80" eb="82">
      <t>オヤコ</t>
    </rPh>
    <rPh sb="82" eb="84">
      <t>キョウシツ</t>
    </rPh>
    <rPh sb="85" eb="87">
      <t>マイトシ</t>
    </rPh>
    <rPh sb="87" eb="89">
      <t>カイサイ</t>
    </rPh>
    <rPh sb="95" eb="97">
      <t>シミン</t>
    </rPh>
    <rPh sb="97" eb="100">
      <t>ブンカサイ</t>
    </rPh>
    <rPh sb="101" eb="103">
      <t>サンカ</t>
    </rPh>
    <rPh sb="109" eb="111">
      <t>サクヒン</t>
    </rPh>
    <rPh sb="112" eb="114">
      <t>テンジ</t>
    </rPh>
    <rPh sb="120" eb="122">
      <t>イケノボウ</t>
    </rPh>
    <rPh sb="122" eb="124">
      <t>ジュンカイ</t>
    </rPh>
    <rPh sb="124" eb="126">
      <t>コウザ</t>
    </rPh>
    <rPh sb="127" eb="130">
      <t>コウシュウカイ</t>
    </rPh>
    <rPh sb="132" eb="134">
      <t>マイトシ</t>
    </rPh>
    <rPh sb="134" eb="136">
      <t>カイサイ</t>
    </rPh>
    <rPh sb="143" eb="145">
      <t>ギジュツ</t>
    </rPh>
    <rPh sb="146" eb="147">
      <t>マナ</t>
    </rPh>
    <rPh sb="150" eb="152">
      <t>イッパン</t>
    </rPh>
    <rPh sb="152" eb="155">
      <t>サンカシャ</t>
    </rPh>
    <rPh sb="155" eb="156">
      <t>フク</t>
    </rPh>
    <rPh sb="161" eb="163">
      <t>イケノボウ</t>
    </rPh>
    <rPh sb="163" eb="165">
      <t>センダイ</t>
    </rPh>
    <rPh sb="165" eb="166">
      <t>ハナ</t>
    </rPh>
    <rPh sb="166" eb="167">
      <t>テン</t>
    </rPh>
    <rPh sb="168" eb="170">
      <t>イケノボウ</t>
    </rPh>
    <rPh sb="170" eb="172">
      <t>トウホク</t>
    </rPh>
    <rPh sb="172" eb="174">
      <t>ロッケン</t>
    </rPh>
    <rPh sb="174" eb="176">
      <t>レンゴウ</t>
    </rPh>
    <rPh sb="176" eb="177">
      <t>ハナ</t>
    </rPh>
    <rPh sb="177" eb="178">
      <t>テン</t>
    </rPh>
    <rPh sb="179" eb="181">
      <t>イケノボウ</t>
    </rPh>
    <rPh sb="181" eb="183">
      <t>ゼンコク</t>
    </rPh>
    <rPh sb="183" eb="185">
      <t>カドウ</t>
    </rPh>
    <rPh sb="185" eb="186">
      <t>テン</t>
    </rPh>
    <rPh sb="187" eb="189">
      <t>シュッテン</t>
    </rPh>
    <rPh sb="195" eb="197">
      <t>シブ</t>
    </rPh>
    <rPh sb="197" eb="199">
      <t>カイイン</t>
    </rPh>
    <rPh sb="202" eb="204">
      <t>シドウ</t>
    </rPh>
    <rPh sb="204" eb="206">
      <t>キョウジュ</t>
    </rPh>
    <rPh sb="207" eb="209">
      <t>コベツ</t>
    </rPh>
    <rPh sb="210" eb="212">
      <t>シドウ</t>
    </rPh>
    <phoneticPr fontId="13"/>
  </si>
  <si>
    <t>・地域住民、企業の福利厚生、ＰＴＡ研修会などのレクリエーションヨガ
・小学校や介護施設などにてボランティアのヨガ</t>
    <rPh sb="1" eb="3">
      <t>チイキ</t>
    </rPh>
    <rPh sb="3" eb="5">
      <t>ジュウミン</t>
    </rPh>
    <rPh sb="6" eb="8">
      <t>キギョウ</t>
    </rPh>
    <rPh sb="9" eb="11">
      <t>フクリ</t>
    </rPh>
    <rPh sb="11" eb="13">
      <t>コウセイ</t>
    </rPh>
    <rPh sb="17" eb="20">
      <t>ケンシュウカイ</t>
    </rPh>
    <rPh sb="35" eb="38">
      <t>ショウガッコウ</t>
    </rPh>
    <rPh sb="39" eb="41">
      <t>カイゴ</t>
    </rPh>
    <rPh sb="41" eb="43">
      <t>シセツ</t>
    </rPh>
    <phoneticPr fontId="13"/>
  </si>
  <si>
    <t>よさこいを通じて地域間の交流を深め、会員相互の親睦を図る。</t>
    <rPh sb="5" eb="6">
      <t>ツウ</t>
    </rPh>
    <rPh sb="8" eb="10">
      <t>チイキ</t>
    </rPh>
    <rPh sb="10" eb="11">
      <t>カン</t>
    </rPh>
    <rPh sb="12" eb="14">
      <t>コウリュウ</t>
    </rPh>
    <rPh sb="15" eb="16">
      <t>フカ</t>
    </rPh>
    <rPh sb="18" eb="20">
      <t>カイイン</t>
    </rPh>
    <rPh sb="20" eb="22">
      <t>ソウゴ</t>
    </rPh>
    <rPh sb="23" eb="25">
      <t>シンボク</t>
    </rPh>
    <rPh sb="26" eb="27">
      <t>ハカ</t>
    </rPh>
    <phoneticPr fontId="13"/>
  </si>
  <si>
    <t>東ＧＧＣ会員だけの大会を春と秋に開催している。
総会は年１回、役員会は随時必要な時にやっている。</t>
    <rPh sb="0" eb="1">
      <t>ヒガシ</t>
    </rPh>
    <rPh sb="4" eb="6">
      <t>カイイン</t>
    </rPh>
    <rPh sb="9" eb="11">
      <t>タイカイ</t>
    </rPh>
    <rPh sb="12" eb="13">
      <t>ハル</t>
    </rPh>
    <rPh sb="14" eb="15">
      <t>アキ</t>
    </rPh>
    <rPh sb="16" eb="18">
      <t>カイサイ</t>
    </rPh>
    <rPh sb="24" eb="26">
      <t>ソウカイ</t>
    </rPh>
    <rPh sb="27" eb="28">
      <t>ネン</t>
    </rPh>
    <rPh sb="29" eb="30">
      <t>カイ</t>
    </rPh>
    <rPh sb="31" eb="34">
      <t>ヤクインカイ</t>
    </rPh>
    <rPh sb="35" eb="37">
      <t>ズイジ</t>
    </rPh>
    <rPh sb="37" eb="39">
      <t>ヒツヨウ</t>
    </rPh>
    <rPh sb="40" eb="41">
      <t>トキ</t>
    </rPh>
    <phoneticPr fontId="13"/>
  </si>
  <si>
    <t>子育て中の方などを対象に、子育てに関する知識や情報を提供し、子どもとの関わり方を共に考える講座を年３回程度開催しています。</t>
    <rPh sb="0" eb="2">
      <t>コソダ</t>
    </rPh>
    <rPh sb="3" eb="4">
      <t>チュウ</t>
    </rPh>
    <rPh sb="5" eb="6">
      <t>カタ</t>
    </rPh>
    <rPh sb="9" eb="11">
      <t>タイショウ</t>
    </rPh>
    <rPh sb="13" eb="15">
      <t>コソダ</t>
    </rPh>
    <rPh sb="17" eb="18">
      <t>カン</t>
    </rPh>
    <rPh sb="20" eb="22">
      <t>チシキ</t>
    </rPh>
    <rPh sb="23" eb="25">
      <t>ジョウホウ</t>
    </rPh>
    <rPh sb="26" eb="28">
      <t>テイキョウ</t>
    </rPh>
    <rPh sb="30" eb="31">
      <t>コ</t>
    </rPh>
    <rPh sb="35" eb="36">
      <t>カカ</t>
    </rPh>
    <rPh sb="38" eb="39">
      <t>カタ</t>
    </rPh>
    <rPh sb="40" eb="41">
      <t>トモ</t>
    </rPh>
    <rPh sb="42" eb="43">
      <t>カンガ</t>
    </rPh>
    <rPh sb="45" eb="47">
      <t>コウザ</t>
    </rPh>
    <rPh sb="48" eb="49">
      <t>ネン</t>
    </rPh>
    <rPh sb="50" eb="51">
      <t>カイ</t>
    </rPh>
    <rPh sb="51" eb="53">
      <t>テイド</t>
    </rPh>
    <rPh sb="53" eb="55">
      <t>カイサイ</t>
    </rPh>
    <phoneticPr fontId="2"/>
  </si>
  <si>
    <t>１．４月～11月の８ヶ月間の火・土曜日
２．毎月、月末に記録会
３．７月に夏季納め会、11月に納め会
４．東コミュニティ祭りに全面協力</t>
    <rPh sb="3" eb="4">
      <t>ガツ</t>
    </rPh>
    <rPh sb="7" eb="8">
      <t>ガツ</t>
    </rPh>
    <rPh sb="11" eb="12">
      <t>ゲツ</t>
    </rPh>
    <rPh sb="12" eb="13">
      <t>カン</t>
    </rPh>
    <rPh sb="14" eb="15">
      <t>カ</t>
    </rPh>
    <rPh sb="16" eb="19">
      <t>ドヨウビ</t>
    </rPh>
    <rPh sb="22" eb="24">
      <t>マイツキ</t>
    </rPh>
    <rPh sb="25" eb="27">
      <t>ゲツマツ</t>
    </rPh>
    <rPh sb="28" eb="30">
      <t>キロク</t>
    </rPh>
    <rPh sb="30" eb="31">
      <t>カイ</t>
    </rPh>
    <rPh sb="35" eb="36">
      <t>ガツ</t>
    </rPh>
    <rPh sb="37" eb="39">
      <t>カキ</t>
    </rPh>
    <rPh sb="39" eb="40">
      <t>オサ</t>
    </rPh>
    <rPh sb="41" eb="42">
      <t>カイ</t>
    </rPh>
    <rPh sb="45" eb="46">
      <t>ガツ</t>
    </rPh>
    <rPh sb="47" eb="48">
      <t>オサ</t>
    </rPh>
    <rPh sb="49" eb="50">
      <t>カイ</t>
    </rPh>
    <rPh sb="53" eb="54">
      <t>ヒガシ</t>
    </rPh>
    <rPh sb="60" eb="61">
      <t>マツ</t>
    </rPh>
    <rPh sb="63" eb="65">
      <t>ゼンメン</t>
    </rPh>
    <rPh sb="65" eb="67">
      <t>キョウリョク</t>
    </rPh>
    <phoneticPr fontId="13"/>
  </si>
  <si>
    <t>0176-22-4206</t>
  </si>
  <si>
    <t>・毎週水曜日　９：00～12：00　作陶
・作品展示　東コミュニティセンター展示スペース
　　　　　　　　　　　〃　　　　　センター祭り</t>
    <rPh sb="1" eb="3">
      <t>マイシュウ</t>
    </rPh>
    <rPh sb="3" eb="5">
      <t>スイヨウ</t>
    </rPh>
    <rPh sb="5" eb="6">
      <t>ビ</t>
    </rPh>
    <rPh sb="18" eb="20">
      <t>サクトウ</t>
    </rPh>
    <rPh sb="22" eb="24">
      <t>サクヒン</t>
    </rPh>
    <rPh sb="24" eb="26">
      <t>テンジ</t>
    </rPh>
    <rPh sb="27" eb="28">
      <t>ヒガシ</t>
    </rPh>
    <rPh sb="38" eb="40">
      <t>テンジ</t>
    </rPh>
    <rPh sb="66" eb="67">
      <t>マツ</t>
    </rPh>
    <phoneticPr fontId="13"/>
  </si>
  <si>
    <t>0176-22-6574</t>
  </si>
  <si>
    <t>0176-20-1818</t>
  </si>
  <si>
    <t>公共施設(コミュニティセンター他)</t>
    <rPh sb="0" eb="2">
      <t>コウキョウ</t>
    </rPh>
    <rPh sb="2" eb="4">
      <t>シセツ</t>
    </rPh>
    <rPh sb="15" eb="16">
      <t>ホカ</t>
    </rPh>
    <phoneticPr fontId="13"/>
  </si>
  <si>
    <t>東コミュニティセンター陶芸室</t>
    <rPh sb="0" eb="1">
      <t>ヒガシ</t>
    </rPh>
    <rPh sb="11" eb="13">
      <t>トウゲイ</t>
    </rPh>
    <rPh sb="13" eb="14">
      <t>シツ</t>
    </rPh>
    <phoneticPr fontId="13"/>
  </si>
  <si>
    <t>中学生を対象としてソフトテニスの技術向上を目指して週２回程度、活動しています。</t>
    <rPh sb="0" eb="3">
      <t>チュウガクセイ</t>
    </rPh>
    <rPh sb="4" eb="6">
      <t>タイショウ</t>
    </rPh>
    <rPh sb="16" eb="18">
      <t>ギジュツ</t>
    </rPh>
    <rPh sb="18" eb="20">
      <t>コウジョウ</t>
    </rPh>
    <rPh sb="21" eb="23">
      <t>メザ</t>
    </rPh>
    <rPh sb="25" eb="26">
      <t>シュウ</t>
    </rPh>
    <rPh sb="27" eb="28">
      <t>カイ</t>
    </rPh>
    <rPh sb="28" eb="30">
      <t>テイド</t>
    </rPh>
    <rPh sb="31" eb="33">
      <t>カツドウ</t>
    </rPh>
    <phoneticPr fontId="2"/>
  </si>
  <si>
    <t>関川　明</t>
    <rPh sb="0" eb="2">
      <t>セキカワ</t>
    </rPh>
    <rPh sb="3" eb="4">
      <t>アキラ</t>
    </rPh>
    <phoneticPr fontId="13"/>
  </si>
  <si>
    <t>幹事長　久慈　年和</t>
    <rPh sb="0" eb="3">
      <t>カンジチョウ</t>
    </rPh>
    <rPh sb="4" eb="6">
      <t>クジ</t>
    </rPh>
    <rPh sb="7" eb="8">
      <t>トシ</t>
    </rPh>
    <rPh sb="8" eb="9">
      <t>カズ</t>
    </rPh>
    <phoneticPr fontId="2"/>
  </si>
  <si>
    <t>とくていひえいりかつどうほうじん　すまいるらぼ</t>
  </si>
  <si>
    <t>https://nougakkou.jp</t>
  </si>
  <si>
    <t>とくていひえいりかつどうほうじん　ぞうきばやし</t>
  </si>
  <si>
    <t>北里倶楽部GG</t>
  </si>
  <si>
    <t>とくていひえいりかつどうほうじん　とわだばぬしきょうかい</t>
  </si>
  <si>
    <t>とくていひえいりかつどうほうじんのうがっこうここ・からだ</t>
  </si>
  <si>
    <t>特定非営利活動法人　スマイルラボ</t>
  </si>
  <si>
    <t>加藤　智子</t>
    <rPh sb="0" eb="2">
      <t>カトウ</t>
    </rPh>
    <rPh sb="3" eb="5">
      <t>トモコ</t>
    </rPh>
    <phoneticPr fontId="2"/>
  </si>
  <si>
    <t>特定非営利活動法人十和田、Ｌ，ステージクリエート</t>
  </si>
  <si>
    <t>関川　明方</t>
    <rPh sb="0" eb="2">
      <t>セキカワ</t>
    </rPh>
    <rPh sb="3" eb="4">
      <t>アキラ</t>
    </rPh>
    <rPh sb="4" eb="5">
      <t>カタ</t>
    </rPh>
    <phoneticPr fontId="13"/>
  </si>
  <si>
    <t>理事長　中野渡　不二男</t>
    <rPh sb="0" eb="3">
      <t>ﾘｼﾞﾁｮｳ</t>
    </rPh>
    <rPh sb="4" eb="7">
      <t>ﾅｶﾉﾜﾀﾘ</t>
    </rPh>
    <rPh sb="8" eb="9">
      <t>ﾌ</t>
    </rPh>
    <rPh sb="9" eb="10">
      <t>ﾆ</t>
    </rPh>
    <rPh sb="10" eb="11">
      <t>ｵﾄｺ</t>
    </rPh>
    <phoneticPr fontId="15" type="halfwidthKatakana"/>
  </si>
  <si>
    <t>034-0022</t>
  </si>
  <si>
    <t>034-0071</t>
  </si>
  <si>
    <t>034-0083</t>
  </si>
  <si>
    <t>十和田市東二十四番町24-27</t>
    <rPh sb="0" eb="4">
      <t>トワダシ</t>
    </rPh>
    <rPh sb="4" eb="5">
      <t>ヒガシ</t>
    </rPh>
    <rPh sb="5" eb="8">
      <t>２４</t>
    </rPh>
    <rPh sb="8" eb="10">
      <t>バンチョウ</t>
    </rPh>
    <phoneticPr fontId="13"/>
  </si>
  <si>
    <t>kazuki.ogasawara@gmail.com</t>
  </si>
  <si>
    <t>十和田市大字深持字梅山１-１</t>
    <rPh sb="0" eb="4">
      <t>トワダシ</t>
    </rPh>
    <rPh sb="4" eb="6">
      <t>オオアザ</t>
    </rPh>
    <rPh sb="6" eb="8">
      <t>フカモチ</t>
    </rPh>
    <rPh sb="8" eb="9">
      <t>アザ</t>
    </rPh>
    <rPh sb="9" eb="11">
      <t>ウメヤマ</t>
    </rPh>
    <phoneticPr fontId="13"/>
  </si>
  <si>
    <t>090-1497－2325</t>
  </si>
  <si>
    <t>平成23年</t>
    <rPh sb="0" eb="2">
      <t>ヘイセイ</t>
    </rPh>
    <rPh sb="4" eb="5">
      <t>ネン</t>
    </rPh>
    <phoneticPr fontId="2"/>
  </si>
  <si>
    <t>十和田市東十五番町55-３</t>
    <rPh sb="0" eb="4">
      <t>トワダシ</t>
    </rPh>
    <rPh sb="4" eb="5">
      <t>ヒガシ</t>
    </rPh>
    <rPh sb="5" eb="7">
      <t>１５</t>
    </rPh>
    <rPh sb="7" eb="9">
      <t>バンチョウ</t>
    </rPh>
    <phoneticPr fontId="13"/>
  </si>
  <si>
    <t>十和田市西三番町14-36</t>
    <rPh sb="0" eb="4">
      <t>トワダシ</t>
    </rPh>
    <rPh sb="4" eb="5">
      <t>ニシ</t>
    </rPh>
    <rPh sb="5" eb="8">
      <t>3バンチョウ</t>
    </rPh>
    <phoneticPr fontId="13"/>
  </si>
  <si>
    <t>関川　景子</t>
    <rPh sb="0" eb="2">
      <t>セキカワ</t>
    </rPh>
    <rPh sb="3" eb="5">
      <t>ケイコ</t>
    </rPh>
    <phoneticPr fontId="13"/>
  </si>
  <si>
    <t>竹ヶ原　優子</t>
    <rPh sb="0" eb="3">
      <t>タケガハラ</t>
    </rPh>
    <rPh sb="4" eb="6">
      <t>ユウコ</t>
    </rPh>
    <phoneticPr fontId="13"/>
  </si>
  <si>
    <t>ステージクリエート事務局　中市　信</t>
    <rPh sb="9" eb="12">
      <t>ジムキョク</t>
    </rPh>
    <rPh sb="13" eb="15">
      <t>ナカイチ</t>
    </rPh>
    <rPh sb="16" eb="17">
      <t>シン</t>
    </rPh>
    <phoneticPr fontId="13"/>
  </si>
  <si>
    <t>some-b@komakkoland.jp</t>
  </si>
  <si>
    <t>50人</t>
    <rPh sb="2" eb="3">
      <t>ニン</t>
    </rPh>
    <phoneticPr fontId="2"/>
  </si>
  <si>
    <t>080-2825-8101</t>
  </si>
  <si>
    <t>23-7967</t>
  </si>
  <si>
    <t>0176-51-6213</t>
  </si>
  <si>
    <t>①歴史絆イベント平和祭
②「十和田奥入瀬浪漫街道」にあじさい等を植栽して景観形成を図る</t>
    <rPh sb="1" eb="3">
      <t>レキシ</t>
    </rPh>
    <rPh sb="3" eb="4">
      <t>キズナ</t>
    </rPh>
    <rPh sb="8" eb="10">
      <t>ヘイワ</t>
    </rPh>
    <rPh sb="10" eb="11">
      <t>サイ</t>
    </rPh>
    <rPh sb="14" eb="17">
      <t>トワダ</t>
    </rPh>
    <rPh sb="17" eb="20">
      <t>オイラセ</t>
    </rPh>
    <rPh sb="20" eb="22">
      <t>ロマン</t>
    </rPh>
    <rPh sb="22" eb="24">
      <t>カイドウ</t>
    </rPh>
    <rPh sb="30" eb="31">
      <t>トウ</t>
    </rPh>
    <rPh sb="32" eb="34">
      <t>ショクサイ</t>
    </rPh>
    <rPh sb="36" eb="38">
      <t>ケイカン</t>
    </rPh>
    <rPh sb="38" eb="40">
      <t>ケイセイ</t>
    </rPh>
    <rPh sb="41" eb="42">
      <t>ハカ</t>
    </rPh>
    <phoneticPr fontId="2"/>
  </si>
  <si>
    <t>0176-23-8100</t>
  </si>
  <si>
    <t>0176-26-2110</t>
  </si>
  <si>
    <t>smilelab.forward@gmail.com</t>
  </si>
  <si>
    <t>zbayashi@bell.ocn.ne.jp</t>
  </si>
  <si>
    <t>十和田ＪＨＣ（ジュニアハイスクール　ソフトテニスクラブ）</t>
  </si>
  <si>
    <t>運動不足を解消し、健康な体をつくることを目的に、自主的な学習活動を行うため</t>
    <rPh sb="0" eb="4">
      <t>ウンドウフソク</t>
    </rPh>
    <rPh sb="5" eb="7">
      <t>カイショウ</t>
    </rPh>
    <rPh sb="9" eb="11">
      <t>ケンコウ</t>
    </rPh>
    <rPh sb="12" eb="13">
      <t>カラダ</t>
    </rPh>
    <rPh sb="20" eb="22">
      <t>モクテキ</t>
    </rPh>
    <rPh sb="24" eb="27">
      <t>ジシュテキ</t>
    </rPh>
    <rPh sb="28" eb="30">
      <t>ガクシュウ</t>
    </rPh>
    <rPh sb="30" eb="32">
      <t>カツドウ</t>
    </rPh>
    <rPh sb="33" eb="34">
      <t>オコナ</t>
    </rPh>
    <phoneticPr fontId="2"/>
  </si>
  <si>
    <t>・地域づくりワークショップ、ファシリテータの手配
・出前脳トレ講座
・ゲートキーパー講習、研修会等の開催、講師手配
・心の健康づくり講座の開催
・大人のしゃべり場</t>
    <rPh sb="1" eb="3">
      <t>チイキ</t>
    </rPh>
    <rPh sb="22" eb="24">
      <t>テハイ</t>
    </rPh>
    <rPh sb="26" eb="28">
      <t>デマエ</t>
    </rPh>
    <rPh sb="28" eb="29">
      <t>ノウ</t>
    </rPh>
    <rPh sb="31" eb="33">
      <t>コウザ</t>
    </rPh>
    <rPh sb="42" eb="44">
      <t>コウシュウ</t>
    </rPh>
    <rPh sb="45" eb="48">
      <t>ケンシュウカイ</t>
    </rPh>
    <rPh sb="48" eb="49">
      <t>トウ</t>
    </rPh>
    <rPh sb="50" eb="52">
      <t>カイサイ</t>
    </rPh>
    <rPh sb="53" eb="55">
      <t>コウシ</t>
    </rPh>
    <rPh sb="55" eb="57">
      <t>テハイ</t>
    </rPh>
    <rPh sb="59" eb="60">
      <t>ココロ</t>
    </rPh>
    <rPh sb="61" eb="63">
      <t>ケンコウ</t>
    </rPh>
    <rPh sb="66" eb="68">
      <t>コウザ</t>
    </rPh>
    <rPh sb="69" eb="71">
      <t>カイサイ</t>
    </rPh>
    <rPh sb="73" eb="75">
      <t>オトナ</t>
    </rPh>
    <rPh sb="80" eb="81">
      <t>バ</t>
    </rPh>
    <phoneticPr fontId="13"/>
  </si>
  <si>
    <t>重度の知的障害者及び身体障害者の地域生活支援活動</t>
    <rPh sb="0" eb="2">
      <t>ジュウド</t>
    </rPh>
    <rPh sb="3" eb="5">
      <t>チテキ</t>
    </rPh>
    <rPh sb="5" eb="8">
      <t>ショウガイシャ</t>
    </rPh>
    <rPh sb="8" eb="9">
      <t>オヨ</t>
    </rPh>
    <rPh sb="10" eb="12">
      <t>シンタイ</t>
    </rPh>
    <rPh sb="12" eb="15">
      <t>ショウガイシャ</t>
    </rPh>
    <rPh sb="16" eb="18">
      <t>チイキ</t>
    </rPh>
    <rPh sb="18" eb="20">
      <t>セイカツ</t>
    </rPh>
    <rPh sb="20" eb="22">
      <t>シエン</t>
    </rPh>
    <rPh sb="22" eb="24">
      <t>カツドウ</t>
    </rPh>
    <phoneticPr fontId="13"/>
  </si>
  <si>
    <t>仲よし会の指定管理業務(現在、東・西・南を担当)
市民団体等のイベント・発表会の支援(音響・照明等)
十和田市の企画事業の入札(イリュミネーション、氷瀑ツアー等)
令和6年度から十和田市民文化センター、生涯学習センターの指定管理業務</t>
    <rPh sb="0" eb="1">
      <t>ナカ</t>
    </rPh>
    <rPh sb="3" eb="4">
      <t>カイ</t>
    </rPh>
    <rPh sb="5" eb="7">
      <t>シテイ</t>
    </rPh>
    <rPh sb="7" eb="9">
      <t>カンリ</t>
    </rPh>
    <rPh sb="9" eb="11">
      <t>ギョウム</t>
    </rPh>
    <rPh sb="12" eb="14">
      <t>ゲンザイ</t>
    </rPh>
    <rPh sb="15" eb="16">
      <t>ヒガシ</t>
    </rPh>
    <rPh sb="17" eb="18">
      <t>ニシ</t>
    </rPh>
    <rPh sb="19" eb="20">
      <t>ミナミ</t>
    </rPh>
    <rPh sb="21" eb="23">
      <t>タントウ</t>
    </rPh>
    <rPh sb="25" eb="27">
      <t>シミン</t>
    </rPh>
    <rPh sb="27" eb="29">
      <t>ダンタイ</t>
    </rPh>
    <rPh sb="29" eb="30">
      <t>トウ</t>
    </rPh>
    <rPh sb="36" eb="39">
      <t>ハッピョウカイ</t>
    </rPh>
    <rPh sb="40" eb="42">
      <t>シエン</t>
    </rPh>
    <rPh sb="43" eb="45">
      <t>オンキョウ</t>
    </rPh>
    <rPh sb="46" eb="48">
      <t>ショウメイ</t>
    </rPh>
    <rPh sb="48" eb="49">
      <t>トウ</t>
    </rPh>
    <rPh sb="51" eb="55">
      <t>トワダシ</t>
    </rPh>
    <rPh sb="56" eb="58">
      <t>キカク</t>
    </rPh>
    <rPh sb="58" eb="60">
      <t>ジギョウ</t>
    </rPh>
    <rPh sb="61" eb="63">
      <t>ニュウサツ</t>
    </rPh>
    <rPh sb="74" eb="76">
      <t>ヒョウバク</t>
    </rPh>
    <rPh sb="79" eb="80">
      <t>トウ</t>
    </rPh>
    <rPh sb="82" eb="84">
      <t>レイワ</t>
    </rPh>
    <rPh sb="85" eb="87">
      <t>ネンド</t>
    </rPh>
    <rPh sb="89" eb="96">
      <t>トワダシミンブンカ</t>
    </rPh>
    <rPh sb="101" eb="105">
      <t>ショウガイガクシュウ</t>
    </rPh>
    <rPh sb="110" eb="112">
      <t>シテイ</t>
    </rPh>
    <rPh sb="112" eb="114">
      <t>カンリ</t>
    </rPh>
    <rPh sb="114" eb="116">
      <t>ギョウム</t>
    </rPh>
    <phoneticPr fontId="13"/>
  </si>
  <si>
    <t>十和田市及び近隣市町村</t>
    <rPh sb="0" eb="4">
      <t>トワダシ</t>
    </rPh>
    <rPh sb="4" eb="5">
      <t>オヨ</t>
    </rPh>
    <rPh sb="6" eb="8">
      <t>キンリン</t>
    </rPh>
    <rPh sb="8" eb="11">
      <t>シチョウソン</t>
    </rPh>
    <phoneticPr fontId="13"/>
  </si>
  <si>
    <t>http://komakkoland.jp</t>
  </si>
  <si>
    <t>はいがくらぶ</t>
  </si>
  <si>
    <t>南地区体育振興会</t>
  </si>
  <si>
    <t>工藤　祐享</t>
    <rPh sb="0" eb="2">
      <t>クドウ</t>
    </rPh>
    <rPh sb="3" eb="4">
      <t>ユウ</t>
    </rPh>
    <phoneticPr fontId="2"/>
  </si>
  <si>
    <t>旧十和田湖町</t>
    <rPh sb="0" eb="1">
      <t>キュウ</t>
    </rPh>
    <rPh sb="1" eb="6">
      <t>トワダコマチ</t>
    </rPh>
    <phoneticPr fontId="2"/>
  </si>
  <si>
    <t>南部菱刺研究会</t>
  </si>
  <si>
    <t>・ストレッチポールを使ったストレッチ
・筋トレ
・エアロビクス</t>
    <rPh sb="10" eb="11">
      <t>ツカ</t>
    </rPh>
    <rPh sb="20" eb="21">
      <t>キン</t>
    </rPh>
    <phoneticPr fontId="2"/>
  </si>
  <si>
    <t>馬花道</t>
  </si>
  <si>
    <t>130人</t>
    <rPh sb="3" eb="4">
      <t>ニン</t>
    </rPh>
    <phoneticPr fontId="2"/>
  </si>
  <si>
    <t>相馬　敏光</t>
  </si>
  <si>
    <t>大西　良雄</t>
    <rPh sb="0" eb="2">
      <t>オオニシ</t>
    </rPh>
    <rPh sb="3" eb="5">
      <t>ヨシオ</t>
    </rPh>
    <phoneticPr fontId="2"/>
  </si>
  <si>
    <t>山田　友子</t>
  </si>
  <si>
    <t>にじいろぽけっと</t>
  </si>
  <si>
    <t>對馬　亜古</t>
    <rPh sb="3" eb="4">
      <t>ア</t>
    </rPh>
    <rPh sb="4" eb="5">
      <t>コ</t>
    </rPh>
    <phoneticPr fontId="2"/>
  </si>
  <si>
    <t>039-1104</t>
  </si>
  <si>
    <t>十和田市大字三本木字並木西188-９</t>
    <rPh sb="0" eb="4">
      <t>トワダシ</t>
    </rPh>
    <rPh sb="4" eb="6">
      <t>オオアザ</t>
    </rPh>
    <rPh sb="6" eb="9">
      <t>サンボンギ</t>
    </rPh>
    <rPh sb="9" eb="10">
      <t>アザ</t>
    </rPh>
    <rPh sb="10" eb="12">
      <t>ナミキ</t>
    </rPh>
    <rPh sb="12" eb="13">
      <t>ニシ</t>
    </rPh>
    <phoneticPr fontId="13"/>
  </si>
  <si>
    <t>十和田市西６番町5-10</t>
    <rPh sb="0" eb="4">
      <t>トワダシ</t>
    </rPh>
    <rPh sb="4" eb="5">
      <t>ニシ</t>
    </rPh>
    <rPh sb="6" eb="7">
      <t>バン</t>
    </rPh>
    <rPh sb="7" eb="8">
      <t>マチ</t>
    </rPh>
    <phoneticPr fontId="13"/>
  </si>
  <si>
    <t>090-7326-2128(中川)、
090-5181-7658(事務局 吉崎)</t>
    <rPh sb="14" eb="15">
      <t>ナカ</t>
    </rPh>
    <rPh sb="15" eb="16">
      <t>カワ</t>
    </rPh>
    <rPh sb="33" eb="36">
      <t>ジムキョク</t>
    </rPh>
    <rPh sb="37" eb="39">
      <t>ヨシザキ</t>
    </rPh>
    <phoneticPr fontId="13"/>
  </si>
  <si>
    <t>八戸市田面木字上野平91-７</t>
    <rPh sb="0" eb="3">
      <t>ハチノヘシ</t>
    </rPh>
    <rPh sb="3" eb="4">
      <t>タ</t>
    </rPh>
    <rPh sb="4" eb="5">
      <t>メン</t>
    </rPh>
    <rPh sb="5" eb="6">
      <t>キ</t>
    </rPh>
    <rPh sb="6" eb="7">
      <t>アザ</t>
    </rPh>
    <rPh sb="7" eb="9">
      <t>ウエノ</t>
    </rPh>
    <rPh sb="9" eb="10">
      <t>タイラ</t>
    </rPh>
    <phoneticPr fontId="13"/>
  </si>
  <si>
    <t>山田　友子</t>
    <rPh sb="0" eb="2">
      <t>ヤマダ</t>
    </rPh>
    <rPh sb="3" eb="5">
      <t>トモコ</t>
    </rPh>
    <phoneticPr fontId="13"/>
  </si>
  <si>
    <t>中村　しおん</t>
    <rPh sb="0" eb="2">
      <t>ナカムラ</t>
    </rPh>
    <phoneticPr fontId="13"/>
  </si>
  <si>
    <t>090-3532-4855</t>
  </si>
  <si>
    <t>十和田市、他市町村、県外大会など</t>
    <rPh sb="0" eb="4">
      <t>トワダシ</t>
    </rPh>
    <rPh sb="6" eb="9">
      <t>シチョウソン</t>
    </rPh>
    <rPh sb="10" eb="12">
      <t>ケンガイ</t>
    </rPh>
    <rPh sb="12" eb="14">
      <t>タイカイ</t>
    </rPh>
    <phoneticPr fontId="2"/>
  </si>
  <si>
    <t>tsuzureya08@gmail.com</t>
  </si>
  <si>
    <t>akoakomann@yahoo.co.jp</t>
  </si>
  <si>
    <t>一般市民を対象として、太極拳を通して、その技と心、そして呼吸法を身につけ健康増進に努める
活動日：毎週月曜日　10：00～11：30</t>
    <rPh sb="0" eb="2">
      <t>イッパン</t>
    </rPh>
    <rPh sb="2" eb="4">
      <t>シミン</t>
    </rPh>
    <rPh sb="5" eb="7">
      <t>タイショウ</t>
    </rPh>
    <rPh sb="11" eb="14">
      <t>タイキョクケン</t>
    </rPh>
    <rPh sb="15" eb="16">
      <t>トオ</t>
    </rPh>
    <rPh sb="21" eb="22">
      <t>ワザ</t>
    </rPh>
    <rPh sb="23" eb="24">
      <t>ココロ</t>
    </rPh>
    <rPh sb="28" eb="31">
      <t>コキュウホウ</t>
    </rPh>
    <rPh sb="32" eb="33">
      <t>ミ</t>
    </rPh>
    <rPh sb="36" eb="38">
      <t>ケンコウ</t>
    </rPh>
    <rPh sb="38" eb="40">
      <t>ゾウシン</t>
    </rPh>
    <rPh sb="41" eb="42">
      <t>ツト</t>
    </rPh>
    <rPh sb="45" eb="48">
      <t>カツドウビ</t>
    </rPh>
    <rPh sb="49" eb="51">
      <t>マイシュウ</t>
    </rPh>
    <rPh sb="51" eb="54">
      <t>ゲツヨウビ</t>
    </rPh>
    <phoneticPr fontId="13"/>
  </si>
  <si>
    <t>・毎月第２、第４水曜日、午前10時～12時
・色紙に俳画と俳句一句を添えて、作品を完成させ、みんなで鑑賞し合う
・年一回作品展を開催している</t>
    <rPh sb="1" eb="3">
      <t>マイツキ</t>
    </rPh>
    <rPh sb="3" eb="4">
      <t>ダイ</t>
    </rPh>
    <rPh sb="6" eb="7">
      <t>ダイ</t>
    </rPh>
    <rPh sb="8" eb="11">
      <t>スイヨウビ</t>
    </rPh>
    <rPh sb="12" eb="14">
      <t>ゴゼン</t>
    </rPh>
    <rPh sb="16" eb="17">
      <t>ジ</t>
    </rPh>
    <rPh sb="20" eb="21">
      <t>ジ</t>
    </rPh>
    <rPh sb="23" eb="25">
      <t>シキシ</t>
    </rPh>
    <rPh sb="26" eb="28">
      <t>ハイガ</t>
    </rPh>
    <rPh sb="29" eb="31">
      <t>ハイク</t>
    </rPh>
    <rPh sb="31" eb="33">
      <t>イック</t>
    </rPh>
    <rPh sb="34" eb="35">
      <t>ソ</t>
    </rPh>
    <rPh sb="38" eb="40">
      <t>サクヒン</t>
    </rPh>
    <rPh sb="41" eb="43">
      <t>カンセイ</t>
    </rPh>
    <rPh sb="50" eb="52">
      <t>カンショウ</t>
    </rPh>
    <rPh sb="53" eb="54">
      <t>ア</t>
    </rPh>
    <rPh sb="57" eb="58">
      <t>ネン</t>
    </rPh>
    <rPh sb="58" eb="59">
      <t>１</t>
    </rPh>
    <rPh sb="59" eb="60">
      <t>カイ</t>
    </rPh>
    <rPh sb="60" eb="62">
      <t>サクヒン</t>
    </rPh>
    <rPh sb="62" eb="63">
      <t>テン</t>
    </rPh>
    <rPh sb="64" eb="66">
      <t>カイサイ</t>
    </rPh>
    <phoneticPr fontId="13"/>
  </si>
  <si>
    <t>十和田市及びその周辺市町村</t>
    <rPh sb="0" eb="4">
      <t>トワダシ</t>
    </rPh>
    <rPh sb="4" eb="5">
      <t>オヨ</t>
    </rPh>
    <rPh sb="8" eb="10">
      <t>シュウヘン</t>
    </rPh>
    <rPh sb="10" eb="13">
      <t>シチョウソン</t>
    </rPh>
    <phoneticPr fontId="13"/>
  </si>
  <si>
    <t>南コミュニティセンター、南小学校体育館</t>
    <rPh sb="0" eb="1">
      <t>ミナミ</t>
    </rPh>
    <rPh sb="12" eb="13">
      <t>ミナミ</t>
    </rPh>
    <rPh sb="13" eb="16">
      <t>ショウガッコウ</t>
    </rPh>
    <rPh sb="16" eb="19">
      <t>タイイクカン</t>
    </rPh>
    <phoneticPr fontId="13"/>
  </si>
  <si>
    <t>７人</t>
    <rPh sb="1" eb="2">
      <t>ニン</t>
    </rPh>
    <phoneticPr fontId="13"/>
  </si>
  <si>
    <t>http://towadabakadoh.blogspot.com/</t>
  </si>
  <si>
    <t>きたぞのしーかれっじ</t>
  </si>
  <si>
    <t>きたみかようかい</t>
  </si>
  <si>
    <t>北園Cカレッジ</t>
  </si>
  <si>
    <t>北見歌謡会</t>
  </si>
  <si>
    <t>南コミュニティセンター、市内の老人施設等</t>
    <rPh sb="0" eb="1">
      <t>ミナミ</t>
    </rPh>
    <rPh sb="12" eb="14">
      <t>シナイ</t>
    </rPh>
    <rPh sb="15" eb="17">
      <t>ロウジン</t>
    </rPh>
    <rPh sb="17" eb="19">
      <t>シセツ</t>
    </rPh>
    <rPh sb="19" eb="20">
      <t>トウ</t>
    </rPh>
    <phoneticPr fontId="13"/>
  </si>
  <si>
    <t>北見　二郎</t>
  </si>
  <si>
    <t>葛巻　利彦</t>
  </si>
  <si>
    <t>033-0071</t>
  </si>
  <si>
    <t>上北郡六戸町犬落瀬字千刈田21-19</t>
    <rPh sb="0" eb="3">
      <t>カミキタグン</t>
    </rPh>
    <rPh sb="3" eb="5">
      <t>ロクノヘ</t>
    </rPh>
    <rPh sb="5" eb="6">
      <t>マチ</t>
    </rPh>
    <rPh sb="6" eb="9">
      <t>イヌオトセ</t>
    </rPh>
    <rPh sb="9" eb="10">
      <t>アザ</t>
    </rPh>
    <rPh sb="10" eb="11">
      <t>セン</t>
    </rPh>
    <rPh sb="11" eb="13">
      <t>カリタ</t>
    </rPh>
    <phoneticPr fontId="13"/>
  </si>
  <si>
    <t>だんすくらぶあるふぁ</t>
  </si>
  <si>
    <t>上北郡六戸町犬落瀬権現沢54-388</t>
    <rPh sb="0" eb="3">
      <t>カミキタグン</t>
    </rPh>
    <rPh sb="3" eb="5">
      <t>ロクノヘ</t>
    </rPh>
    <rPh sb="5" eb="6">
      <t>マチ</t>
    </rPh>
    <rPh sb="6" eb="9">
      <t>イヌオトセ</t>
    </rPh>
    <rPh sb="9" eb="11">
      <t>ゴンゲン</t>
    </rPh>
    <rPh sb="11" eb="12">
      <t>サワ</t>
    </rPh>
    <phoneticPr fontId="13"/>
  </si>
  <si>
    <t>十和田市東二十四番町38-15</t>
    <rPh sb="0" eb="3">
      <t>トワダ</t>
    </rPh>
    <rPh sb="3" eb="4">
      <t>シ</t>
    </rPh>
    <rPh sb="4" eb="5">
      <t>ヒガシ</t>
    </rPh>
    <rPh sb="5" eb="8">
      <t>２４</t>
    </rPh>
    <rPh sb="8" eb="10">
      <t>バンチョウ</t>
    </rPh>
    <phoneticPr fontId="13"/>
  </si>
  <si>
    <t>大平　寛</t>
    <rPh sb="0" eb="1">
      <t>オオ</t>
    </rPh>
    <rPh sb="1" eb="2">
      <t>タイラ</t>
    </rPh>
    <rPh sb="3" eb="4">
      <t>ヒロシ</t>
    </rPh>
    <phoneticPr fontId="13"/>
  </si>
  <si>
    <t>0176-55-3588</t>
  </si>
  <si>
    <t>0176-23-4244</t>
  </si>
  <si>
    <t>22-0706</t>
  </si>
  <si>
    <t>0176-25-3379</t>
  </si>
  <si>
    <t>2312hiroboku@gmail.com</t>
  </si>
  <si>
    <t>ネイティヴスピーカー(当団体の場合アメリカ人等)の講師を囲んで、部員がそれぞれの話題なることを発表(外国語)しあい、会話力を高め、他国の考えを思想を理解し、文化の交流をして、コミュニケーション能力を高める。</t>
    <rPh sb="11" eb="12">
      <t>トウ</t>
    </rPh>
    <rPh sb="12" eb="14">
      <t>ダンタイ</t>
    </rPh>
    <rPh sb="15" eb="17">
      <t>バアイ</t>
    </rPh>
    <rPh sb="21" eb="22">
      <t>ジン</t>
    </rPh>
    <rPh sb="22" eb="23">
      <t>トウ</t>
    </rPh>
    <rPh sb="25" eb="27">
      <t>コウシ</t>
    </rPh>
    <rPh sb="28" eb="29">
      <t>カコ</t>
    </rPh>
    <rPh sb="32" eb="34">
      <t>ブイン</t>
    </rPh>
    <rPh sb="40" eb="42">
      <t>ワダイ</t>
    </rPh>
    <rPh sb="47" eb="49">
      <t>ハッピョウ</t>
    </rPh>
    <rPh sb="50" eb="53">
      <t>ガイコクゴ</t>
    </rPh>
    <rPh sb="58" eb="60">
      <t>カイワ</t>
    </rPh>
    <rPh sb="60" eb="61">
      <t>リョク</t>
    </rPh>
    <rPh sb="62" eb="63">
      <t>タカ</t>
    </rPh>
    <rPh sb="65" eb="67">
      <t>タコク</t>
    </rPh>
    <rPh sb="68" eb="69">
      <t>カンガ</t>
    </rPh>
    <rPh sb="71" eb="73">
      <t>シソウ</t>
    </rPh>
    <rPh sb="74" eb="76">
      <t>リカイ</t>
    </rPh>
    <rPh sb="78" eb="80">
      <t>ブンカ</t>
    </rPh>
    <rPh sb="81" eb="83">
      <t>コウリュウ</t>
    </rPh>
    <rPh sb="96" eb="98">
      <t>ノウリョク</t>
    </rPh>
    <rPh sb="99" eb="100">
      <t>タカ</t>
    </rPh>
    <phoneticPr fontId="13"/>
  </si>
  <si>
    <t>とわだしげーとぼーるきょうかい</t>
  </si>
  <si>
    <t>地域の施設の慰問
社会福祉活動</t>
    <rPh sb="0" eb="2">
      <t>チイキ</t>
    </rPh>
    <rPh sb="3" eb="5">
      <t>シセツ</t>
    </rPh>
    <rPh sb="6" eb="8">
      <t>イモン</t>
    </rPh>
    <rPh sb="9" eb="11">
      <t>シャカイ</t>
    </rPh>
    <rPh sb="11" eb="13">
      <t>フクシ</t>
    </rPh>
    <rPh sb="13" eb="15">
      <t>カツドウ</t>
    </rPh>
    <phoneticPr fontId="13"/>
  </si>
  <si>
    <t>講師宅</t>
    <rPh sb="0" eb="2">
      <t>コウシ</t>
    </rPh>
    <rPh sb="2" eb="3">
      <t>タク</t>
    </rPh>
    <phoneticPr fontId="13"/>
  </si>
  <si>
    <t>0176-24-1206</t>
  </si>
  <si>
    <t>月額　1,200円</t>
    <rPh sb="0" eb="2">
      <t>ゲツガク</t>
    </rPh>
    <rPh sb="8" eb="9">
      <t>エン</t>
    </rPh>
    <phoneticPr fontId="13"/>
  </si>
  <si>
    <t>きむらのりか　いけのぼう　いけばなきょうしつ</t>
  </si>
  <si>
    <t>小原　篤治</t>
    <rPh sb="0" eb="2">
      <t>オバラ</t>
    </rPh>
    <rPh sb="3" eb="5">
      <t>アツジ</t>
    </rPh>
    <phoneticPr fontId="2"/>
  </si>
  <si>
    <t>南コミュニティセンター(視聴覚室)、
東コミュニティセンター(ホール)</t>
    <rPh sb="0" eb="1">
      <t>ミナミ</t>
    </rPh>
    <rPh sb="12" eb="15">
      <t>シチョウカク</t>
    </rPh>
    <rPh sb="15" eb="16">
      <t>シツ</t>
    </rPh>
    <rPh sb="19" eb="20">
      <t>ヒガシ</t>
    </rPh>
    <phoneticPr fontId="13"/>
  </si>
  <si>
    <t>ののみやりゅうとわだかい</t>
  </si>
  <si>
    <t>木村則華　池坊 いけばな教室</t>
  </si>
  <si>
    <t>野々宮流十和田会</t>
  </si>
  <si>
    <t>0176-23-1509</t>
  </si>
  <si>
    <t>・合唱を通して会員の親睦を図る。
・十和田市民合唱祭に参加
・西コミュニティセンターまつりに参加</t>
    <rPh sb="1" eb="3">
      <t>ガッショウ</t>
    </rPh>
    <rPh sb="4" eb="5">
      <t>トオ</t>
    </rPh>
    <rPh sb="7" eb="9">
      <t>カイイン</t>
    </rPh>
    <rPh sb="10" eb="12">
      <t>シンボク</t>
    </rPh>
    <rPh sb="13" eb="14">
      <t>ハカ</t>
    </rPh>
    <rPh sb="18" eb="21">
      <t>トワダ</t>
    </rPh>
    <rPh sb="21" eb="23">
      <t>シミン</t>
    </rPh>
    <rPh sb="23" eb="26">
      <t>ガッショウサイ</t>
    </rPh>
    <rPh sb="27" eb="29">
      <t>サンカ</t>
    </rPh>
    <rPh sb="31" eb="32">
      <t>ニシ</t>
    </rPh>
    <rPh sb="46" eb="48">
      <t>サンカ</t>
    </rPh>
    <phoneticPr fontId="2"/>
  </si>
  <si>
    <t>0176-24-1637</t>
  </si>
  <si>
    <t>23-3311、
090-7072-7372</t>
  </si>
  <si>
    <t>文化・芸術・健康のため振興を図る活動、ボランティア活動
（慰問、祭り、文化祭、練習で健康のために）</t>
    <rPh sb="0" eb="2">
      <t>ブンカ</t>
    </rPh>
    <rPh sb="3" eb="5">
      <t>ゲイジュツ</t>
    </rPh>
    <rPh sb="6" eb="8">
      <t>ケンコウ</t>
    </rPh>
    <rPh sb="11" eb="13">
      <t>シンコウ</t>
    </rPh>
    <rPh sb="14" eb="15">
      <t>ハカ</t>
    </rPh>
    <rPh sb="16" eb="18">
      <t>カツドウ</t>
    </rPh>
    <rPh sb="25" eb="27">
      <t>カツドウ</t>
    </rPh>
    <rPh sb="29" eb="31">
      <t>イモン</t>
    </rPh>
    <rPh sb="32" eb="33">
      <t>マツ</t>
    </rPh>
    <rPh sb="35" eb="38">
      <t>ブンカサイ</t>
    </rPh>
    <rPh sb="39" eb="41">
      <t>レンシュウ</t>
    </rPh>
    <rPh sb="42" eb="44">
      <t>ケンコウ</t>
    </rPh>
    <phoneticPr fontId="13"/>
  </si>
  <si>
    <t>おはなし　らら♪らんど</t>
  </si>
  <si>
    <t>月額　5,000円(月３回)</t>
    <rPh sb="0" eb="2">
      <t>ゲツガク</t>
    </rPh>
    <rPh sb="8" eb="9">
      <t>エン</t>
    </rPh>
    <rPh sb="10" eb="11">
      <t>ツキ</t>
    </rPh>
    <rPh sb="12" eb="13">
      <t>カイ</t>
    </rPh>
    <phoneticPr fontId="13"/>
  </si>
  <si>
    <t>そうあいこうかい</t>
  </si>
  <si>
    <t>034-0032</t>
  </si>
  <si>
    <t>てぃーじーえす　とわだがくしゅうさぽーたー</t>
  </si>
  <si>
    <t>山田　巖</t>
    <rPh sb="0" eb="2">
      <t>ヤマダ</t>
    </rPh>
    <rPh sb="3" eb="4">
      <t>イワオ</t>
    </rPh>
    <phoneticPr fontId="2"/>
  </si>
  <si>
    <t>とくていひえいりかつどうほうじんとわだれきしぶんかけんきゅうかい</t>
  </si>
  <si>
    <t>TGS　十和田学習サポーター</t>
    <rPh sb="4" eb="7">
      <t>トワダ</t>
    </rPh>
    <rPh sb="7" eb="9">
      <t>ガクシュウ</t>
    </rPh>
    <phoneticPr fontId="2"/>
  </si>
  <si>
    <t>（特非）十和田歴史文化研究会</t>
  </si>
  <si>
    <t>３Ｂ体操クラブ</t>
  </si>
  <si>
    <t>小笠原　一樹</t>
    <rPh sb="0" eb="3">
      <t>オガサワラ</t>
    </rPh>
    <rPh sb="4" eb="6">
      <t>カズキ</t>
    </rPh>
    <phoneticPr fontId="2"/>
  </si>
  <si>
    <t>宮腰　優子</t>
    <rPh sb="0" eb="2">
      <t>ミヤコシ</t>
    </rPh>
    <rPh sb="3" eb="5">
      <t>ユウコ</t>
    </rPh>
    <phoneticPr fontId="2"/>
  </si>
  <si>
    <t>十和田市東三番町39-10グランフローレンスA棟</t>
    <rPh sb="0" eb="4">
      <t>トワダシ</t>
    </rPh>
    <rPh sb="4" eb="5">
      <t>ヒガシ</t>
    </rPh>
    <rPh sb="5" eb="8">
      <t>サンバンチョウ</t>
    </rPh>
    <rPh sb="23" eb="24">
      <t>トウ</t>
    </rPh>
    <phoneticPr fontId="2"/>
  </si>
  <si>
    <t>年額　2,000円</t>
    <rPh sb="0" eb="2">
      <t>ネンガク</t>
    </rPh>
    <rPh sb="4" eb="9">
      <t>000エン</t>
    </rPh>
    <phoneticPr fontId="2"/>
  </si>
  <si>
    <t>代表理事　中沢　洋子</t>
    <rPh sb="0" eb="2">
      <t>ダイヒョウ</t>
    </rPh>
    <rPh sb="2" eb="4">
      <t>リジ</t>
    </rPh>
    <rPh sb="5" eb="7">
      <t>ナカサワ</t>
    </rPh>
    <rPh sb="8" eb="10">
      <t>ヨウコ</t>
    </rPh>
    <phoneticPr fontId="2"/>
  </si>
  <si>
    <t>0176－23－0853</t>
  </si>
  <si>
    <t>0176－22－5035</t>
  </si>
  <si>
    <t>十和田湖への古道調査</t>
    <rPh sb="0" eb="4">
      <t>トワダコ</t>
    </rPh>
    <rPh sb="6" eb="8">
      <t>フルミチ</t>
    </rPh>
    <rPh sb="8" eb="10">
      <t>チョウサ</t>
    </rPh>
    <phoneticPr fontId="2"/>
  </si>
  <si>
    <t>絵画制作（油彩、水彩、パステル等）
作品展を目標に各自、自由に描いてます。</t>
    <rPh sb="0" eb="2">
      <t>カイガ</t>
    </rPh>
    <rPh sb="2" eb="4">
      <t>セイサク</t>
    </rPh>
    <rPh sb="5" eb="6">
      <t>アブラ</t>
    </rPh>
    <rPh sb="6" eb="7">
      <t>サイ</t>
    </rPh>
    <rPh sb="8" eb="10">
      <t>スイサイ</t>
    </rPh>
    <rPh sb="15" eb="16">
      <t>トウ</t>
    </rPh>
    <rPh sb="18" eb="20">
      <t>サクヒン</t>
    </rPh>
    <rPh sb="20" eb="21">
      <t>テン</t>
    </rPh>
    <rPh sb="22" eb="24">
      <t>モクヒョウ</t>
    </rPh>
    <rPh sb="25" eb="27">
      <t>カクジ</t>
    </rPh>
    <rPh sb="28" eb="30">
      <t>ジユウ</t>
    </rPh>
    <rPh sb="31" eb="32">
      <t>エガ</t>
    </rPh>
    <phoneticPr fontId="2"/>
  </si>
  <si>
    <t>十和田市ゲートボール協会</t>
  </si>
  <si>
    <t>junoka19900623.ya@icloud.com</t>
  </si>
  <si>
    <t>3B体操を通し健康づくりや会員の相互の交流を図るという会の目的を達成するため練習を行う。</t>
    <rPh sb="2" eb="4">
      <t>タイソウ</t>
    </rPh>
    <rPh sb="5" eb="6">
      <t>トオ</t>
    </rPh>
    <rPh sb="7" eb="9">
      <t>ケンコウ</t>
    </rPh>
    <rPh sb="13" eb="15">
      <t>カイイン</t>
    </rPh>
    <rPh sb="16" eb="18">
      <t>ソウゴ</t>
    </rPh>
    <rPh sb="19" eb="21">
      <t>コウリュウ</t>
    </rPh>
    <rPh sb="22" eb="23">
      <t>ハカ</t>
    </rPh>
    <rPh sb="27" eb="28">
      <t>カイ</t>
    </rPh>
    <rPh sb="29" eb="31">
      <t>モクテキ</t>
    </rPh>
    <rPh sb="32" eb="34">
      <t>タッセイ</t>
    </rPh>
    <rPh sb="38" eb="40">
      <t>レンシュウ</t>
    </rPh>
    <rPh sb="41" eb="42">
      <t>オコナ</t>
    </rPh>
    <phoneticPr fontId="2"/>
  </si>
  <si>
    <t>地域の公民館　など</t>
    <rPh sb="0" eb="2">
      <t>チイキ</t>
    </rPh>
    <rPh sb="3" eb="6">
      <t>コウミンカン</t>
    </rPh>
    <phoneticPr fontId="2"/>
  </si>
  <si>
    <t>平成27年</t>
    <rPh sb="0" eb="2">
      <t>ヘイセイ</t>
    </rPh>
    <rPh sb="4" eb="5">
      <t>ネン</t>
    </rPh>
    <phoneticPr fontId="2"/>
  </si>
  <si>
    <t>十和田市内</t>
    <rPh sb="0" eb="5">
      <t>トワダシナイ</t>
    </rPh>
    <phoneticPr fontId="2"/>
  </si>
  <si>
    <t>十和田市周辺</t>
    <rPh sb="0" eb="4">
      <t>トワダシ</t>
    </rPh>
    <rPh sb="4" eb="6">
      <t>シュウヘン</t>
    </rPh>
    <phoneticPr fontId="2"/>
  </si>
  <si>
    <t>南コミュニティセンター</t>
    <rPh sb="0" eb="1">
      <t>ミナミ</t>
    </rPh>
    <phoneticPr fontId="2"/>
  </si>
  <si>
    <t>無し</t>
    <rPh sb="0" eb="1">
      <t>ナ</t>
    </rPh>
    <phoneticPr fontId="2"/>
  </si>
  <si>
    <t>年額　5,000円</t>
    <rPh sb="0" eb="2">
      <t>ネンガク</t>
    </rPh>
    <rPh sb="4" eb="9">
      <t>000エン</t>
    </rPh>
    <phoneticPr fontId="2"/>
  </si>
  <si>
    <t>下山　恭美子</t>
  </si>
  <si>
    <t>平成29年</t>
    <rPh sb="0" eb="2">
      <t>ヘイセイ</t>
    </rPh>
    <rPh sb="4" eb="5">
      <t>ネン</t>
    </rPh>
    <phoneticPr fontId="2"/>
  </si>
  <si>
    <t>平成10年</t>
    <rPh sb="0" eb="2">
      <t>ヘイセイ</t>
    </rPh>
    <rPh sb="4" eb="5">
      <t>ネン</t>
    </rPh>
    <phoneticPr fontId="2"/>
  </si>
  <si>
    <t>090-2953-1098</t>
  </si>
  <si>
    <t>５人</t>
    <rPh sb="1" eb="2">
      <t>ニン</t>
    </rPh>
    <phoneticPr fontId="2"/>
  </si>
  <si>
    <t>18人</t>
    <rPh sb="2" eb="3">
      <t>ニン</t>
    </rPh>
    <phoneticPr fontId="2"/>
  </si>
  <si>
    <t>https://www.facebook.com/TGS-%E5%8D%81%E5%92%8C%E7%94%BO%E5%AD%A6%E7%BF%92%E3%82%B5%E3%83%9D%E3%83%BC%E3%82%BF%E3%83%BC-101765706038761</t>
  </si>
  <si>
    <t>https://www.hapitano.jp/</t>
  </si>
  <si>
    <t>古間木　栄美子</t>
    <rPh sb="0" eb="3">
      <t>フルマキ</t>
    </rPh>
    <rPh sb="4" eb="5">
      <t>エイ</t>
    </rPh>
    <rPh sb="5" eb="6">
      <t>ミ</t>
    </rPh>
    <rPh sb="6" eb="7">
      <t>コ</t>
    </rPh>
    <phoneticPr fontId="2"/>
  </si>
  <si>
    <t>外山　國雄</t>
    <rPh sb="0" eb="2">
      <t>ソトヤマ</t>
    </rPh>
    <rPh sb="3" eb="4">
      <t>クニ</t>
    </rPh>
    <rPh sb="4" eb="5">
      <t>オス</t>
    </rPh>
    <phoneticPr fontId="2"/>
  </si>
  <si>
    <t>http://jsa-aomori.org</t>
  </si>
  <si>
    <t>あいじょせいかいぎ・とわだしぶ</t>
  </si>
  <si>
    <t>えぬぴーおーほうじんとわだおいらせくにづくりだいがく</t>
  </si>
  <si>
    <t>ほうおくこみゅにてぃすいしんきょうぎかい</t>
  </si>
  <si>
    <t>Ｉ女性会議・十和田支部</t>
  </si>
  <si>
    <t>ＮＰＯ法人十和田奥入瀬郷づくり大学</t>
  </si>
  <si>
    <t>ＮＰＯ法人青森県防災士会十和田支部</t>
  </si>
  <si>
    <t>新山　奈穂</t>
    <rPh sb="0" eb="2">
      <t>ニイヤマ</t>
    </rPh>
    <rPh sb="3" eb="5">
      <t>ナホ</t>
    </rPh>
    <phoneticPr fontId="2"/>
  </si>
  <si>
    <t>090-5235-4855</t>
  </si>
  <si>
    <t>ho_ho.ho_nahoyo.0.16@docomo.ne.jp</t>
  </si>
  <si>
    <t>ヨガ教室
　すべての女性を対象としています。女性ならではの月の周期や人生周期には波があり、変化に伴い、不調が出てくることもあります。生理痛・PMS・便秘・肩こり・腰痛・不妊・産前産後・ゆらぎ期・更年期症状にヨガは効果的です。どんな人生のステージでも健やかに迎えることができるよう、ヨガを習慣にして心と身体を整えておきましょう。</t>
    <rPh sb="2" eb="4">
      <t>キョウシツ</t>
    </rPh>
    <rPh sb="10" eb="12">
      <t>ジョセイ</t>
    </rPh>
    <rPh sb="13" eb="15">
      <t>タイショウ</t>
    </rPh>
    <rPh sb="22" eb="24">
      <t>ジョセイ</t>
    </rPh>
    <rPh sb="29" eb="30">
      <t>ツキ</t>
    </rPh>
    <rPh sb="31" eb="33">
      <t>シュウキ</t>
    </rPh>
    <rPh sb="34" eb="36">
      <t>ジンセイ</t>
    </rPh>
    <rPh sb="36" eb="38">
      <t>シュウキ</t>
    </rPh>
    <rPh sb="40" eb="41">
      <t>ナミ</t>
    </rPh>
    <rPh sb="45" eb="47">
      <t>ヘンカ</t>
    </rPh>
    <rPh sb="48" eb="49">
      <t>トモナ</t>
    </rPh>
    <rPh sb="51" eb="53">
      <t>フチョウ</t>
    </rPh>
    <rPh sb="54" eb="55">
      <t>デ</t>
    </rPh>
    <rPh sb="66" eb="69">
      <t>セイリツウ</t>
    </rPh>
    <rPh sb="74" eb="76">
      <t>ベンピ</t>
    </rPh>
    <rPh sb="77" eb="78">
      <t>カタ</t>
    </rPh>
    <rPh sb="81" eb="83">
      <t>ヨウツウ</t>
    </rPh>
    <rPh sb="84" eb="86">
      <t>フニン</t>
    </rPh>
    <rPh sb="87" eb="89">
      <t>サンゼン</t>
    </rPh>
    <rPh sb="89" eb="91">
      <t>サンゴ</t>
    </rPh>
    <rPh sb="95" eb="96">
      <t>キ</t>
    </rPh>
    <rPh sb="97" eb="100">
      <t>コウネンキ</t>
    </rPh>
    <rPh sb="100" eb="102">
      <t>ショウジョウ</t>
    </rPh>
    <rPh sb="106" eb="109">
      <t>コウカテキ</t>
    </rPh>
    <rPh sb="115" eb="117">
      <t>ジンセイ</t>
    </rPh>
    <rPh sb="124" eb="125">
      <t>スコ</t>
    </rPh>
    <rPh sb="128" eb="129">
      <t>ムカ</t>
    </rPh>
    <rPh sb="143" eb="145">
      <t>シュウカン</t>
    </rPh>
    <rPh sb="148" eb="149">
      <t>ココロ</t>
    </rPh>
    <rPh sb="150" eb="152">
      <t>カラダ</t>
    </rPh>
    <rPh sb="153" eb="154">
      <t>トトノ</t>
    </rPh>
    <phoneticPr fontId="2"/>
  </si>
  <si>
    <t>年額　22,000円</t>
    <rPh sb="0" eb="2">
      <t>ネンガク</t>
    </rPh>
    <rPh sb="5" eb="10">
      <t>000エン</t>
    </rPh>
    <phoneticPr fontId="2"/>
  </si>
  <si>
    <t>①十和田湖・奥入瀬渓流世界遺産登録推進研究
②十和田奥入瀬認定ガイド養成講座
③エコロードフェスタの実施
④ガイド運営事業
⑤十和田奥入瀬浪漫街道景観整備事業
⑥公共交通空白地有償運送事業
⑦人材育成事業(学習塾開講)</t>
    <rPh sb="1" eb="5">
      <t>トワダコ</t>
    </rPh>
    <rPh sb="6" eb="9">
      <t>オイラセ</t>
    </rPh>
    <rPh sb="9" eb="11">
      <t>ケイリュウ</t>
    </rPh>
    <rPh sb="11" eb="13">
      <t>セカイ</t>
    </rPh>
    <rPh sb="13" eb="15">
      <t>イサン</t>
    </rPh>
    <rPh sb="15" eb="17">
      <t>トウロク</t>
    </rPh>
    <rPh sb="17" eb="19">
      <t>スイシン</t>
    </rPh>
    <rPh sb="19" eb="21">
      <t>ケンキュウ</t>
    </rPh>
    <rPh sb="23" eb="26">
      <t>トワダ</t>
    </rPh>
    <rPh sb="26" eb="29">
      <t>オイラセ</t>
    </rPh>
    <rPh sb="29" eb="31">
      <t>ニンテイ</t>
    </rPh>
    <rPh sb="34" eb="36">
      <t>ヨウセイ</t>
    </rPh>
    <rPh sb="36" eb="38">
      <t>コウザ</t>
    </rPh>
    <rPh sb="50" eb="52">
      <t>ジッシ</t>
    </rPh>
    <rPh sb="57" eb="59">
      <t>ウンエイ</t>
    </rPh>
    <rPh sb="59" eb="61">
      <t>ジギョウ</t>
    </rPh>
    <rPh sb="63" eb="66">
      <t>トワダ</t>
    </rPh>
    <rPh sb="66" eb="69">
      <t>オイラセ</t>
    </rPh>
    <rPh sb="69" eb="71">
      <t>ロマン</t>
    </rPh>
    <rPh sb="71" eb="73">
      <t>カイドウ</t>
    </rPh>
    <rPh sb="73" eb="75">
      <t>ケイカン</t>
    </rPh>
    <rPh sb="75" eb="77">
      <t>セイビ</t>
    </rPh>
    <rPh sb="77" eb="79">
      <t>ジギョウ</t>
    </rPh>
    <rPh sb="81" eb="83">
      <t>コウキョウ</t>
    </rPh>
    <rPh sb="83" eb="85">
      <t>コウツウ</t>
    </rPh>
    <rPh sb="85" eb="87">
      <t>クウハク</t>
    </rPh>
    <rPh sb="87" eb="88">
      <t>チ</t>
    </rPh>
    <rPh sb="88" eb="90">
      <t>ユウショウ</t>
    </rPh>
    <rPh sb="90" eb="92">
      <t>ウンソウ</t>
    </rPh>
    <rPh sb="92" eb="94">
      <t>ジギョウ</t>
    </rPh>
    <rPh sb="96" eb="98">
      <t>ジンザイ</t>
    </rPh>
    <rPh sb="98" eb="100">
      <t>イクセイ</t>
    </rPh>
    <rPh sb="100" eb="102">
      <t>ジギョウ</t>
    </rPh>
    <rPh sb="103" eb="106">
      <t>ガクシュウジュク</t>
    </rPh>
    <rPh sb="106" eb="108">
      <t>カイコウ</t>
    </rPh>
    <phoneticPr fontId="2"/>
  </si>
  <si>
    <t>十和田市全域</t>
    <rPh sb="0" eb="4">
      <t>トワダシ</t>
    </rPh>
    <rPh sb="4" eb="6">
      <t>ゼンイキ</t>
    </rPh>
    <phoneticPr fontId="2"/>
  </si>
  <si>
    <t>１．春の安全・安心まちづくり旬間
２．農産物盗難防止作戦強化活動
３．十和田市夏まつり（花火大会）の防犯活動
４．十和田市秋まつりの防犯活動
５．年末年始特別警戒取締り・少年非行の防止強化活動
６．北里大学および小学校周辺の防犯パトロール</t>
    <rPh sb="2" eb="3">
      <t>ハル</t>
    </rPh>
    <rPh sb="4" eb="6">
      <t>アンゼン</t>
    </rPh>
    <rPh sb="7" eb="9">
      <t>アンシン</t>
    </rPh>
    <rPh sb="14" eb="15">
      <t>シュン</t>
    </rPh>
    <rPh sb="15" eb="16">
      <t>カン</t>
    </rPh>
    <rPh sb="19" eb="21">
      <t>ノウサン</t>
    </rPh>
    <rPh sb="21" eb="22">
      <t>ブツ</t>
    </rPh>
    <rPh sb="22" eb="24">
      <t>トウナン</t>
    </rPh>
    <rPh sb="24" eb="26">
      <t>ボウシ</t>
    </rPh>
    <rPh sb="26" eb="28">
      <t>サクセン</t>
    </rPh>
    <rPh sb="28" eb="30">
      <t>キョウカ</t>
    </rPh>
    <rPh sb="30" eb="32">
      <t>カツドウ</t>
    </rPh>
    <rPh sb="35" eb="39">
      <t>トワダシ</t>
    </rPh>
    <rPh sb="39" eb="40">
      <t>ナツ</t>
    </rPh>
    <rPh sb="44" eb="46">
      <t>ハナビ</t>
    </rPh>
    <rPh sb="46" eb="48">
      <t>タイカイ</t>
    </rPh>
    <rPh sb="50" eb="52">
      <t>ボウハン</t>
    </rPh>
    <rPh sb="52" eb="54">
      <t>カツドウ</t>
    </rPh>
    <rPh sb="57" eb="61">
      <t>トワダシ</t>
    </rPh>
    <rPh sb="61" eb="62">
      <t>アキ</t>
    </rPh>
    <rPh sb="66" eb="68">
      <t>ボウハン</t>
    </rPh>
    <rPh sb="68" eb="70">
      <t>カツドウ</t>
    </rPh>
    <rPh sb="73" eb="75">
      <t>ネンマツ</t>
    </rPh>
    <rPh sb="75" eb="77">
      <t>ネンシ</t>
    </rPh>
    <rPh sb="77" eb="79">
      <t>トクベツ</t>
    </rPh>
    <rPh sb="79" eb="81">
      <t>ケイカイ</t>
    </rPh>
    <rPh sb="81" eb="83">
      <t>トリシマ</t>
    </rPh>
    <rPh sb="85" eb="87">
      <t>ショウネン</t>
    </rPh>
    <rPh sb="87" eb="89">
      <t>ヒコウ</t>
    </rPh>
    <rPh sb="90" eb="92">
      <t>ボウシ</t>
    </rPh>
    <rPh sb="92" eb="94">
      <t>キョウカ</t>
    </rPh>
    <rPh sb="94" eb="96">
      <t>カツドウ</t>
    </rPh>
    <rPh sb="99" eb="101">
      <t>キタサト</t>
    </rPh>
    <rPh sb="101" eb="103">
      <t>ダイガク</t>
    </rPh>
    <rPh sb="106" eb="109">
      <t>ショウガッコウ</t>
    </rPh>
    <rPh sb="109" eb="111">
      <t>シュウヘン</t>
    </rPh>
    <rPh sb="112" eb="114">
      <t>ボウハン</t>
    </rPh>
    <phoneticPr fontId="13"/>
  </si>
  <si>
    <t>防災士資格取得者</t>
    <rPh sb="0" eb="2">
      <t>ボウサイ</t>
    </rPh>
    <rPh sb="2" eb="3">
      <t>シ</t>
    </rPh>
    <rPh sb="3" eb="5">
      <t>シカク</t>
    </rPh>
    <rPh sb="5" eb="7">
      <t>シュトク</t>
    </rPh>
    <rPh sb="7" eb="8">
      <t>シャ</t>
    </rPh>
    <phoneticPr fontId="2"/>
  </si>
  <si>
    <t>1回　1,500円</t>
    <rPh sb="1" eb="2">
      <t>カイ</t>
    </rPh>
    <rPh sb="8" eb="9">
      <t>エン</t>
    </rPh>
    <phoneticPr fontId="2"/>
  </si>
  <si>
    <t>年額　3,000円</t>
    <rPh sb="0" eb="2">
      <t>ネンガク</t>
    </rPh>
    <rPh sb="4" eb="9">
      <t>000エン</t>
    </rPh>
    <phoneticPr fontId="2"/>
  </si>
  <si>
    <t>平成26年</t>
    <rPh sb="0" eb="2">
      <t>ヘイセイ</t>
    </rPh>
    <rPh sb="4" eb="5">
      <t>ネン</t>
    </rPh>
    <phoneticPr fontId="2"/>
  </si>
  <si>
    <t>平成19年</t>
    <rPh sb="0" eb="2">
      <t>ヘイセイ</t>
    </rPh>
    <rPh sb="4" eb="5">
      <t>ネン</t>
    </rPh>
    <phoneticPr fontId="2"/>
  </si>
  <si>
    <t>30人</t>
    <rPh sb="2" eb="3">
      <t>ニン</t>
    </rPh>
    <phoneticPr fontId="2"/>
  </si>
  <si>
    <t>http://www.npo-oirase.com/m/</t>
  </si>
  <si>
    <t>www.aomoribousaishi.jp</t>
  </si>
  <si>
    <t>あっぷるすまいるよが</t>
  </si>
  <si>
    <t>十和田Ｄ．Ｓ．Ｓ</t>
  </si>
  <si>
    <t>月額　1,800円</t>
    <rPh sb="0" eb="2">
      <t>ゲツガク</t>
    </rPh>
    <rPh sb="4" eb="9">
      <t>800エン</t>
    </rPh>
    <phoneticPr fontId="2"/>
  </si>
  <si>
    <t>令和５年</t>
    <rPh sb="0" eb="2">
      <t>レイワ</t>
    </rPh>
    <rPh sb="3" eb="4">
      <t>ネン</t>
    </rPh>
    <phoneticPr fontId="2"/>
  </si>
  <si>
    <t>９人</t>
    <rPh sb="1" eb="2">
      <t>ニン</t>
    </rPh>
    <phoneticPr fontId="2"/>
  </si>
  <si>
    <t>「洋裁が初めての方から経験者まで」
自分で選んだ生地で自分だけの洋服を作ることができ、短期間で洋裁のテクニックを学ぶことができます。</t>
    <rPh sb="1" eb="3">
      <t>ヨウサイ</t>
    </rPh>
    <rPh sb="4" eb="5">
      <t>ハジ</t>
    </rPh>
    <rPh sb="8" eb="9">
      <t>カタ</t>
    </rPh>
    <rPh sb="11" eb="14">
      <t>ケイケンシャ</t>
    </rPh>
    <rPh sb="18" eb="20">
      <t>ジブン</t>
    </rPh>
    <rPh sb="21" eb="22">
      <t>エラ</t>
    </rPh>
    <rPh sb="24" eb="26">
      <t>キジ</t>
    </rPh>
    <rPh sb="27" eb="29">
      <t>ジブン</t>
    </rPh>
    <rPh sb="32" eb="34">
      <t>ヨウフク</t>
    </rPh>
    <rPh sb="35" eb="36">
      <t>ツク</t>
    </rPh>
    <rPh sb="43" eb="46">
      <t>タンキカン</t>
    </rPh>
    <rPh sb="47" eb="49">
      <t>ヨウサイ</t>
    </rPh>
    <rPh sb="56" eb="57">
      <t>マナ</t>
    </rPh>
    <phoneticPr fontId="2"/>
  </si>
  <si>
    <t>090-3469-4498</t>
  </si>
  <si>
    <t>将棋の棋力向上と礼節を学び会員同士の親睦を深め、小学生などはば広く将棋のすばらしさを普及、広報活動することを目的とする。</t>
    <rPh sb="0" eb="2">
      <t>ショウギ</t>
    </rPh>
    <rPh sb="3" eb="5">
      <t>キリョク</t>
    </rPh>
    <rPh sb="5" eb="7">
      <t>コウジョウ</t>
    </rPh>
    <rPh sb="8" eb="10">
      <t>レイセツ</t>
    </rPh>
    <rPh sb="11" eb="12">
      <t>マナ</t>
    </rPh>
    <rPh sb="13" eb="15">
      <t>カイイン</t>
    </rPh>
    <rPh sb="15" eb="17">
      <t>ドウシ</t>
    </rPh>
    <rPh sb="18" eb="20">
      <t>シンボク</t>
    </rPh>
    <rPh sb="21" eb="22">
      <t>フカ</t>
    </rPh>
    <rPh sb="24" eb="27">
      <t>ショウガクセイ</t>
    </rPh>
    <rPh sb="31" eb="32">
      <t>ヒロ</t>
    </rPh>
    <rPh sb="33" eb="35">
      <t>ショウギ</t>
    </rPh>
    <rPh sb="45" eb="47">
      <t>コウホウ</t>
    </rPh>
    <rPh sb="47" eb="49">
      <t>カツドウ</t>
    </rPh>
    <rPh sb="54" eb="56">
      <t>モクテキ</t>
    </rPh>
    <phoneticPr fontId="2"/>
  </si>
  <si>
    <t xml:space="preserve">・図書館を中心に子ども、大人、年齢関係ないお話し会をする
・お話し会の中での生の音楽の調べの素晴らしさを届ける
・市内、市外でもお話しをお届けしたい
・月１回の集まりをして学び、目標を達成するために行う
</t>
    <rPh sb="1" eb="4">
      <t>トショカン</t>
    </rPh>
    <rPh sb="5" eb="7">
      <t>チュウシン</t>
    </rPh>
    <rPh sb="8" eb="9">
      <t>コ</t>
    </rPh>
    <rPh sb="12" eb="14">
      <t>オトナ</t>
    </rPh>
    <rPh sb="15" eb="16">
      <t>トシ</t>
    </rPh>
    <rPh sb="16" eb="17">
      <t>ヨワイ</t>
    </rPh>
    <rPh sb="17" eb="19">
      <t>カンケイ</t>
    </rPh>
    <rPh sb="22" eb="23">
      <t>ハナシ</t>
    </rPh>
    <rPh sb="24" eb="25">
      <t>カイ</t>
    </rPh>
    <rPh sb="31" eb="32">
      <t>ハナシ</t>
    </rPh>
    <rPh sb="33" eb="34">
      <t>カイ</t>
    </rPh>
    <rPh sb="35" eb="36">
      <t>ナカ</t>
    </rPh>
    <rPh sb="38" eb="39">
      <t>ナマ</t>
    </rPh>
    <rPh sb="40" eb="42">
      <t>オンガク</t>
    </rPh>
    <rPh sb="43" eb="44">
      <t>シラ</t>
    </rPh>
    <rPh sb="46" eb="48">
      <t>スバ</t>
    </rPh>
    <rPh sb="52" eb="53">
      <t>トド</t>
    </rPh>
    <rPh sb="57" eb="59">
      <t>シナイ</t>
    </rPh>
    <rPh sb="60" eb="62">
      <t>シガイ</t>
    </rPh>
    <rPh sb="65" eb="66">
      <t>ハナ</t>
    </rPh>
    <rPh sb="69" eb="70">
      <t>トド</t>
    </rPh>
    <rPh sb="76" eb="77">
      <t>ツキ</t>
    </rPh>
    <rPh sb="78" eb="79">
      <t>カイ</t>
    </rPh>
    <rPh sb="80" eb="81">
      <t>アツ</t>
    </rPh>
    <rPh sb="86" eb="87">
      <t>マナ</t>
    </rPh>
    <rPh sb="89" eb="91">
      <t>モクヒョウ</t>
    </rPh>
    <rPh sb="92" eb="94">
      <t>タッセイ</t>
    </rPh>
    <rPh sb="99" eb="100">
      <t>オコナ</t>
    </rPh>
    <phoneticPr fontId="2"/>
  </si>
  <si>
    <t>図書館他</t>
    <rPh sb="0" eb="3">
      <t>トショカン</t>
    </rPh>
    <rPh sb="3" eb="4">
      <t>ホカ</t>
    </rPh>
    <phoneticPr fontId="2"/>
  </si>
  <si>
    <t>絵本や絵芝居、・音楽などに関心があり、この会に賛同する人</t>
    <rPh sb="0" eb="2">
      <t>エホン</t>
    </rPh>
    <rPh sb="3" eb="4">
      <t>エ</t>
    </rPh>
    <rPh sb="4" eb="6">
      <t>シバイ</t>
    </rPh>
    <rPh sb="8" eb="10">
      <t>オンガク</t>
    </rPh>
    <rPh sb="13" eb="15">
      <t>カンシン</t>
    </rPh>
    <rPh sb="21" eb="22">
      <t>カイ</t>
    </rPh>
    <rPh sb="23" eb="25">
      <t>サンドウ</t>
    </rPh>
    <rPh sb="27" eb="28">
      <t>ヒト</t>
    </rPh>
    <phoneticPr fontId="2"/>
  </si>
  <si>
    <t>十和田水神雷太鼓</t>
  </si>
  <si>
    <t>年額　1,000円</t>
    <rPh sb="0" eb="2">
      <t>ネンガク</t>
    </rPh>
    <rPh sb="4" eb="9">
      <t>000エン</t>
    </rPh>
    <phoneticPr fontId="2"/>
  </si>
  <si>
    <t>昭和57年</t>
    <rPh sb="0" eb="2">
      <t>ショウワ</t>
    </rPh>
    <rPh sb="4" eb="5">
      <t>ネン</t>
    </rPh>
    <phoneticPr fontId="2"/>
  </si>
  <si>
    <t>13人</t>
    <rPh sb="2" eb="3">
      <t>ニン</t>
    </rPh>
    <phoneticPr fontId="2"/>
  </si>
  <si>
    <t>おまっちゃくらぶ</t>
  </si>
  <si>
    <t>お抹茶クラブ</t>
  </si>
  <si>
    <t>一本松　哲二</t>
    <rPh sb="0" eb="3">
      <t>イッポンマツ</t>
    </rPh>
    <rPh sb="4" eb="6">
      <t>テツジ</t>
    </rPh>
    <phoneticPr fontId="2"/>
  </si>
  <si>
    <t>平成12年</t>
    <rPh sb="0" eb="2">
      <t>ヘイセイ</t>
    </rPh>
    <rPh sb="4" eb="5">
      <t>ネン</t>
    </rPh>
    <phoneticPr fontId="2"/>
  </si>
  <si>
    <t>８人</t>
    <rPh sb="1" eb="2">
      <t>ニン</t>
    </rPh>
    <phoneticPr fontId="2"/>
  </si>
  <si>
    <t>からおけあいこうかい</t>
  </si>
  <si>
    <t>稲生川せせらぎ活動委員会</t>
    <rPh sb="0" eb="3">
      <t>ｲﾅｵｲｶﾞﾜ</t>
    </rPh>
    <rPh sb="7" eb="12">
      <t>ｶﾂﾄﾞｳｲｲﾝｶｲ</t>
    </rPh>
    <phoneticPr fontId="15" type="halfwidthKatakana"/>
  </si>
  <si>
    <t>からだととのえたい</t>
  </si>
  <si>
    <t>ぐっどらくさんびーたいそうきょうしつ</t>
  </si>
  <si>
    <t>ここなつくらぶ</t>
  </si>
  <si>
    <t>からだ整え隊</t>
  </si>
  <si>
    <t>かれん書の会</t>
  </si>
  <si>
    <t>隣接町内会加入</t>
    <rPh sb="0" eb="2">
      <t>リンセツ</t>
    </rPh>
    <rPh sb="2" eb="4">
      <t>チョウナイ</t>
    </rPh>
    <rPh sb="4" eb="5">
      <t>カイ</t>
    </rPh>
    <rPh sb="5" eb="7">
      <t>カニュウ</t>
    </rPh>
    <phoneticPr fontId="13"/>
  </si>
  <si>
    <t>山下　一成</t>
    <rPh sb="0" eb="2">
      <t>ヤマシタ</t>
    </rPh>
    <rPh sb="3" eb="5">
      <t>イッセイ</t>
    </rPh>
    <phoneticPr fontId="2"/>
  </si>
  <si>
    <t>對馬　均</t>
    <rPh sb="0" eb="2">
      <t>ツシマ</t>
    </rPh>
    <rPh sb="3" eb="4">
      <t>ヒトシ</t>
    </rPh>
    <phoneticPr fontId="2"/>
  </si>
  <si>
    <t>090－8925－5610</t>
  </si>
  <si>
    <t>090-7668-5437</t>
  </si>
  <si>
    <t>090-7329-4964</t>
  </si>
  <si>
    <t>おやこさどうだいけんきょうしつ</t>
  </si>
  <si>
    <t>0172－33－5610</t>
  </si>
  <si>
    <t>0178-20-3633</t>
  </si>
  <si>
    <t>0176-21-1506</t>
  </si>
  <si>
    <t>sachikowaex@gmail.com</t>
  </si>
  <si>
    <t>〈活動目的〉
●メンバー自身が、青春時代のフォークソングの演奏を通して、人生の後半を健康に生きること。
●メンバーと同世代の人達に向けて、青春時代に親しんだ音楽に再会する機会を提供すること。
〈活動内容〉
1.「うたごえ音楽会」の開催：メンバーによる演奏発表と、来場者が主役の「歌声セッション」の2部構成のプログラム。懐かしいフォークソングを「聴く」楽しみだけでなく、心置きなく大きな声で「歌う」楽しみも兼ね備えた音楽会を目指しています。
２．「想い出のフォークソングを歌う会」の開催：参加者が主体の音楽会で、来場者が、心置きなく大きな声で、懐かしい思い出のフォークソングを「歌う」楽しみを満喫していただきます。</t>
    <rPh sb="1" eb="3">
      <t>カツドウ</t>
    </rPh>
    <rPh sb="3" eb="5">
      <t>モクテキ</t>
    </rPh>
    <rPh sb="12" eb="14">
      <t>ジシン</t>
    </rPh>
    <rPh sb="16" eb="18">
      <t>セイシュン</t>
    </rPh>
    <rPh sb="18" eb="20">
      <t>ジダイ</t>
    </rPh>
    <rPh sb="29" eb="31">
      <t>エンソウ</t>
    </rPh>
    <rPh sb="32" eb="33">
      <t>トオ</t>
    </rPh>
    <rPh sb="36" eb="38">
      <t>ジンセイ</t>
    </rPh>
    <rPh sb="39" eb="41">
      <t>コウハン</t>
    </rPh>
    <rPh sb="42" eb="44">
      <t>ケンコウ</t>
    </rPh>
    <rPh sb="45" eb="46">
      <t>イ</t>
    </rPh>
    <rPh sb="58" eb="61">
      <t>ドウセダイ</t>
    </rPh>
    <rPh sb="62" eb="64">
      <t>ヒトタチ</t>
    </rPh>
    <rPh sb="65" eb="66">
      <t>ム</t>
    </rPh>
    <rPh sb="69" eb="71">
      <t>セイシュン</t>
    </rPh>
    <rPh sb="71" eb="73">
      <t>ジダイ</t>
    </rPh>
    <rPh sb="74" eb="75">
      <t>シタ</t>
    </rPh>
    <rPh sb="78" eb="80">
      <t>オンガク</t>
    </rPh>
    <rPh sb="81" eb="83">
      <t>サイカイ</t>
    </rPh>
    <rPh sb="85" eb="87">
      <t>キカイ</t>
    </rPh>
    <rPh sb="88" eb="90">
      <t>テイキョウ</t>
    </rPh>
    <rPh sb="97" eb="99">
      <t>カツドウ</t>
    </rPh>
    <rPh sb="99" eb="100">
      <t>ナイ</t>
    </rPh>
    <rPh sb="100" eb="101">
      <t>ヨウ</t>
    </rPh>
    <rPh sb="110" eb="113">
      <t>オンガクカイ</t>
    </rPh>
    <rPh sb="115" eb="117">
      <t>カイサイ</t>
    </rPh>
    <rPh sb="125" eb="127">
      <t>エンソウ</t>
    </rPh>
    <rPh sb="127" eb="129">
      <t>ハッピョウ</t>
    </rPh>
    <rPh sb="131" eb="134">
      <t>ライジョウシャ</t>
    </rPh>
    <rPh sb="135" eb="137">
      <t>シュヤク</t>
    </rPh>
    <rPh sb="139" eb="141">
      <t>ウタゴエ</t>
    </rPh>
    <rPh sb="149" eb="150">
      <t>ブ</t>
    </rPh>
    <rPh sb="150" eb="152">
      <t>コウセイ</t>
    </rPh>
    <rPh sb="159" eb="160">
      <t>ナツ</t>
    </rPh>
    <rPh sb="172" eb="173">
      <t>キ</t>
    </rPh>
    <rPh sb="175" eb="176">
      <t>タノ</t>
    </rPh>
    <rPh sb="184" eb="185">
      <t>ココロ</t>
    </rPh>
    <rPh sb="185" eb="186">
      <t>オ</t>
    </rPh>
    <rPh sb="189" eb="190">
      <t>オオ</t>
    </rPh>
    <rPh sb="192" eb="193">
      <t>コエ</t>
    </rPh>
    <rPh sb="195" eb="196">
      <t>ウタ</t>
    </rPh>
    <rPh sb="198" eb="199">
      <t>タノ</t>
    </rPh>
    <rPh sb="202" eb="203">
      <t>カ</t>
    </rPh>
    <rPh sb="204" eb="205">
      <t>ソナ</t>
    </rPh>
    <rPh sb="207" eb="210">
      <t>オンガクカイ</t>
    </rPh>
    <rPh sb="211" eb="213">
      <t>メザ</t>
    </rPh>
    <rPh sb="223" eb="224">
      <t>オモ</t>
    </rPh>
    <rPh sb="225" eb="226">
      <t>デ</t>
    </rPh>
    <rPh sb="235" eb="236">
      <t>ウタ</t>
    </rPh>
    <rPh sb="237" eb="238">
      <t>カイ</t>
    </rPh>
    <rPh sb="240" eb="242">
      <t>カイサイ</t>
    </rPh>
    <rPh sb="243" eb="246">
      <t>サンカシャ</t>
    </rPh>
    <rPh sb="247" eb="249">
      <t>シュタイ</t>
    </rPh>
    <rPh sb="250" eb="252">
      <t>オンガク</t>
    </rPh>
    <rPh sb="252" eb="253">
      <t>カイ</t>
    </rPh>
    <rPh sb="255" eb="258">
      <t>ライジョウシャ</t>
    </rPh>
    <rPh sb="260" eb="261">
      <t>ココロ</t>
    </rPh>
    <rPh sb="261" eb="262">
      <t>オ</t>
    </rPh>
    <rPh sb="265" eb="266">
      <t>オオ</t>
    </rPh>
    <rPh sb="268" eb="269">
      <t>コエ</t>
    </rPh>
    <rPh sb="271" eb="272">
      <t>ナツ</t>
    </rPh>
    <rPh sb="275" eb="276">
      <t>オモ</t>
    </rPh>
    <rPh sb="277" eb="278">
      <t>デ</t>
    </rPh>
    <rPh sb="288" eb="289">
      <t>ウタ</t>
    </rPh>
    <rPh sb="291" eb="292">
      <t>タノ</t>
    </rPh>
    <rPh sb="295" eb="297">
      <t>マンキツ</t>
    </rPh>
    <phoneticPr fontId="2"/>
  </si>
  <si>
    <t>まひる野青森十和田会</t>
  </si>
  <si>
    <t>23-1509</t>
  </si>
  <si>
    <t>東コミュニティセンター又はトワーレ</t>
    <rPh sb="0" eb="1">
      <t>ヒガシ</t>
    </rPh>
    <rPh sb="11" eb="12">
      <t>マタ</t>
    </rPh>
    <phoneticPr fontId="2"/>
  </si>
  <si>
    <t>弘前市、青森市、十和田市（トワーレ）</t>
    <rPh sb="0" eb="3">
      <t>ヒロサキシ</t>
    </rPh>
    <rPh sb="4" eb="7">
      <t>アオモリシ</t>
    </rPh>
    <rPh sb="8" eb="12">
      <t>トワダシ</t>
    </rPh>
    <phoneticPr fontId="2"/>
  </si>
  <si>
    <t>月額　2,000円</t>
    <rPh sb="0" eb="2">
      <t>ゲツガク</t>
    </rPh>
    <rPh sb="4" eb="9">
      <t>000エン</t>
    </rPh>
    <phoneticPr fontId="2"/>
  </si>
  <si>
    <t>平成21年</t>
    <rPh sb="0" eb="2">
      <t>ヘイセイ</t>
    </rPh>
    <rPh sb="4" eb="5">
      <t>ネン</t>
    </rPh>
    <phoneticPr fontId="2"/>
  </si>
  <si>
    <t>11人</t>
    <rPh sb="2" eb="3">
      <t>ニン</t>
    </rPh>
    <phoneticPr fontId="2"/>
  </si>
  <si>
    <t>35人</t>
    <rPh sb="2" eb="3">
      <t>ニン</t>
    </rPh>
    <phoneticPr fontId="2"/>
  </si>
  <si>
    <t>十和田市ひがしの二丁目19-1</t>
  </si>
  <si>
    <t>180人</t>
    <rPh sb="3" eb="4">
      <t>ニン</t>
    </rPh>
    <phoneticPr fontId="2"/>
  </si>
  <si>
    <t>bussankan@oirase.or.jp</t>
  </si>
  <si>
    <t>佐々木下宿内</t>
  </si>
  <si>
    <t>090-2040-8306</t>
  </si>
  <si>
    <t>社交ダンス
親睦を図る</t>
    <rPh sb="0" eb="2">
      <t>シャコウ</t>
    </rPh>
    <rPh sb="6" eb="8">
      <t>シンボク</t>
    </rPh>
    <rPh sb="9" eb="10">
      <t>ハカ</t>
    </rPh>
    <phoneticPr fontId="2"/>
  </si>
  <si>
    <t>とわだわくわくこそだておうえんたい</t>
  </si>
  <si>
    <t>とわだいきいき吹矢会</t>
  </si>
  <si>
    <t>バイオリンサークル</t>
  </si>
  <si>
    <t>中里　茉莉子</t>
    <rPh sb="0" eb="2">
      <t>ナカサト</t>
    </rPh>
    <rPh sb="3" eb="6">
      <t>マリコ</t>
    </rPh>
    <phoneticPr fontId="2"/>
  </si>
  <si>
    <t>岡田　利佳子</t>
    <rPh sb="0" eb="2">
      <t>オカダ</t>
    </rPh>
    <rPh sb="3" eb="6">
      <t>リカコ</t>
    </rPh>
    <phoneticPr fontId="2"/>
  </si>
  <si>
    <t>090-7077-3796</t>
  </si>
  <si>
    <t>080－5566－3038</t>
  </si>
  <si>
    <t>0176－22－1583</t>
  </si>
  <si>
    <t>十和田市町内会連合会</t>
  </si>
  <si>
    <t>spp3psjmrj5jnbfs3e5a@docomo.ne.jp</t>
  </si>
  <si>
    <t>親子を対象とした企画が中心なので子どもが好きであること</t>
    <rPh sb="3" eb="5">
      <t>タイショウ</t>
    </rPh>
    <rPh sb="8" eb="10">
      <t>キカク</t>
    </rPh>
    <rPh sb="11" eb="13">
      <t>チュウシン</t>
    </rPh>
    <rPh sb="16" eb="17">
      <t>コ</t>
    </rPh>
    <rPh sb="20" eb="21">
      <t>ス</t>
    </rPh>
    <phoneticPr fontId="2"/>
  </si>
  <si>
    <t>スポーツ吹矢を通じて地域住民の心身の健康と生きがい作り及び元気作りの場として提供し高齢者の介護予防に努める</t>
    <rPh sb="4" eb="6">
      <t>フキヤ</t>
    </rPh>
    <rPh sb="7" eb="8">
      <t>ツウ</t>
    </rPh>
    <rPh sb="10" eb="12">
      <t>チイキ</t>
    </rPh>
    <rPh sb="12" eb="14">
      <t>ジュウミン</t>
    </rPh>
    <rPh sb="15" eb="17">
      <t>シンシン</t>
    </rPh>
    <rPh sb="18" eb="20">
      <t>ケンコウ</t>
    </rPh>
    <rPh sb="21" eb="22">
      <t>イ</t>
    </rPh>
    <rPh sb="25" eb="26">
      <t>ツク</t>
    </rPh>
    <rPh sb="27" eb="28">
      <t>オヨ</t>
    </rPh>
    <rPh sb="29" eb="31">
      <t>ゲンキ</t>
    </rPh>
    <rPh sb="31" eb="32">
      <t>ツク</t>
    </rPh>
    <rPh sb="34" eb="35">
      <t>バ</t>
    </rPh>
    <rPh sb="38" eb="40">
      <t>テイキョウ</t>
    </rPh>
    <rPh sb="41" eb="44">
      <t>コウレイシャ</t>
    </rPh>
    <rPh sb="45" eb="47">
      <t>カイゴ</t>
    </rPh>
    <rPh sb="47" eb="49">
      <t>ヨボウ</t>
    </rPh>
    <rPh sb="50" eb="51">
      <t>ツト</t>
    </rPh>
    <phoneticPr fontId="2"/>
  </si>
  <si>
    <t>月額　1,000円</t>
    <rPh sb="0" eb="2">
      <t>ゲツガク</t>
    </rPh>
    <rPh sb="4" eb="9">
      <t>000エン</t>
    </rPh>
    <phoneticPr fontId="2"/>
  </si>
  <si>
    <t>とわだたんかかい</t>
  </si>
  <si>
    <t>令和３年</t>
    <rPh sb="0" eb="2">
      <t>レイワ</t>
    </rPh>
    <rPh sb="3" eb="4">
      <t>ネン</t>
    </rPh>
    <phoneticPr fontId="2"/>
  </si>
  <si>
    <t>24名</t>
    <rPh sb="2" eb="3">
      <t>メイ</t>
    </rPh>
    <phoneticPr fontId="2"/>
  </si>
  <si>
    <t>ぼらりすふら</t>
  </si>
  <si>
    <t>まひるのあおもりとわだかい</t>
  </si>
  <si>
    <t>090-7325-9721</t>
  </si>
  <si>
    <t>工藤　美賀子</t>
    <rPh sb="0" eb="2">
      <t>クドウ</t>
    </rPh>
    <rPh sb="3" eb="4">
      <t>ビ</t>
    </rPh>
    <rPh sb="4" eb="5">
      <t>カ</t>
    </rPh>
    <rPh sb="5" eb="6">
      <t>コ</t>
    </rPh>
    <phoneticPr fontId="2"/>
  </si>
  <si>
    <t>年額4,000円</t>
    <rPh sb="0" eb="2">
      <t>ネンガク</t>
    </rPh>
    <rPh sb="3" eb="8">
      <t>000エン</t>
    </rPh>
    <phoneticPr fontId="2"/>
  </si>
  <si>
    <t>平成25年</t>
    <rPh sb="0" eb="2">
      <t>ヘイセイ</t>
    </rPh>
    <rPh sb="4" eb="5">
      <t>ネン</t>
    </rPh>
    <phoneticPr fontId="2"/>
  </si>
  <si>
    <t>うしごやおんがくかい</t>
  </si>
  <si>
    <t>えがこうかい</t>
  </si>
  <si>
    <t>絵画こう会</t>
  </si>
  <si>
    <t>絵本と音楽の会</t>
  </si>
  <si>
    <t>23-9251</t>
  </si>
  <si>
    <t>22人</t>
    <rPh sb="2" eb="3">
      <t>ニン</t>
    </rPh>
    <phoneticPr fontId="2"/>
  </si>
  <si>
    <t>ききょうかい</t>
  </si>
  <si>
    <t>簡単ソーイング＆リフォーム</t>
  </si>
  <si>
    <t>大塚　勝子</t>
    <rPh sb="0" eb="2">
      <t>オオツカ</t>
    </rPh>
    <rPh sb="3" eb="5">
      <t>カツコ</t>
    </rPh>
    <phoneticPr fontId="2"/>
  </si>
  <si>
    <t>①0176-23-0641、
②25-1183</t>
  </si>
  <si>
    <t>坂本　雅利</t>
    <rPh sb="0" eb="2">
      <t>サカモト</t>
    </rPh>
    <rPh sb="3" eb="4">
      <t>ミヤビ</t>
    </rPh>
    <rPh sb="4" eb="5">
      <t>トシ</t>
    </rPh>
    <phoneticPr fontId="2"/>
  </si>
  <si>
    <t>090-7063-4856</t>
  </si>
  <si>
    <t>十和田地区柔道整復師会</t>
  </si>
  <si>
    <t>090－5764－1911</t>
  </si>
  <si>
    <t>月に１回～２回　稽古をしております。
茶の湯を通し、お互いの親睦を図り教養を高めることを目的とする。</t>
    <rPh sb="0" eb="1">
      <t>ツキ</t>
    </rPh>
    <rPh sb="3" eb="4">
      <t>カイ</t>
    </rPh>
    <rPh sb="6" eb="7">
      <t>カイ</t>
    </rPh>
    <rPh sb="8" eb="10">
      <t>ケイコ</t>
    </rPh>
    <rPh sb="19" eb="20">
      <t>チャ</t>
    </rPh>
    <rPh sb="21" eb="22">
      <t>ユ</t>
    </rPh>
    <rPh sb="23" eb="24">
      <t>トオ</t>
    </rPh>
    <rPh sb="27" eb="28">
      <t>タガ</t>
    </rPh>
    <rPh sb="30" eb="32">
      <t>シンボク</t>
    </rPh>
    <rPh sb="33" eb="34">
      <t>ハカ</t>
    </rPh>
    <rPh sb="35" eb="37">
      <t>キョウヨウ</t>
    </rPh>
    <rPh sb="38" eb="39">
      <t>タカ</t>
    </rPh>
    <rPh sb="44" eb="46">
      <t>モクテキ</t>
    </rPh>
    <phoneticPr fontId="2"/>
  </si>
  <si>
    <t>月額　3,000円</t>
    <rPh sb="0" eb="2">
      <t>ゲツガク</t>
    </rPh>
    <rPh sb="8" eb="9">
      <t>エン</t>
    </rPh>
    <phoneticPr fontId="2"/>
  </si>
  <si>
    <t>６人</t>
    <rPh sb="1" eb="2">
      <t>ニン</t>
    </rPh>
    <phoneticPr fontId="2"/>
  </si>
  <si>
    <t>平成14年</t>
    <rPh sb="0" eb="2">
      <t>ヘイセイ</t>
    </rPh>
    <rPh sb="4" eb="5">
      <t>ネン</t>
    </rPh>
    <phoneticPr fontId="2"/>
  </si>
  <si>
    <t>わたしがつたえたいりょうりきょうしつ</t>
  </si>
  <si>
    <t>syokoyabe0201@gmail.com</t>
  </si>
  <si>
    <t>しゃゆう　とわだ　こういん</t>
  </si>
  <si>
    <t>tspyh435@yahoo.co.jp</t>
  </si>
  <si>
    <t>写友　十和田　「光陰」</t>
  </si>
  <si>
    <t>080-1839-9321</t>
  </si>
  <si>
    <t>撮影は地域を限定しない、例会は南コミュニティセンター</t>
    <rPh sb="0" eb="2">
      <t>サツエイ</t>
    </rPh>
    <rPh sb="3" eb="5">
      <t>チイキ</t>
    </rPh>
    <rPh sb="12" eb="14">
      <t>レイカイ</t>
    </rPh>
    <rPh sb="15" eb="16">
      <t>ミナミ</t>
    </rPh>
    <phoneticPr fontId="2"/>
  </si>
  <si>
    <t>とわだでぃえすえす</t>
  </si>
  <si>
    <t>0176-24-3954</t>
  </si>
  <si>
    <t>とわだじゅにあはいすくーる　そふとてにすくらぶ</t>
  </si>
  <si>
    <t>中屋敷　秀雄</t>
    <rPh sb="0" eb="3">
      <t>ナカヤシキ</t>
    </rPh>
    <rPh sb="4" eb="5">
      <t>シュウ</t>
    </rPh>
    <rPh sb="5" eb="6">
      <t>オス</t>
    </rPh>
    <phoneticPr fontId="2"/>
  </si>
  <si>
    <t>090-2887-5762</t>
  </si>
  <si>
    <t>080-6036-2707</t>
  </si>
  <si>
    <t>ソシアルダンスの自主練習</t>
    <rPh sb="8" eb="10">
      <t>ジシュ</t>
    </rPh>
    <rPh sb="10" eb="12">
      <t>レンシュウ</t>
    </rPh>
    <phoneticPr fontId="2"/>
  </si>
  <si>
    <t>せいりゅうかい</t>
  </si>
  <si>
    <t>市民交流プラザ、市民文化センター</t>
    <rPh sb="0" eb="4">
      <t>シミンコウリュウ</t>
    </rPh>
    <rPh sb="8" eb="12">
      <t>シミンブンカ</t>
    </rPh>
    <phoneticPr fontId="2"/>
  </si>
  <si>
    <t>幼児、小学生、中学生、高校生</t>
    <rPh sb="0" eb="2">
      <t>ヨウジ</t>
    </rPh>
    <rPh sb="3" eb="6">
      <t>ショウガクセイ</t>
    </rPh>
    <rPh sb="7" eb="10">
      <t>チュウガクセイ</t>
    </rPh>
    <rPh sb="11" eb="14">
      <t>コウコウセイ</t>
    </rPh>
    <phoneticPr fontId="2"/>
  </si>
  <si>
    <t>中学生</t>
    <rPh sb="0" eb="3">
      <t>チュウガクセイ</t>
    </rPh>
    <phoneticPr fontId="2"/>
  </si>
  <si>
    <t>平成２年</t>
    <rPh sb="0" eb="2">
      <t>ヘイセイ</t>
    </rPh>
    <rPh sb="3" eb="4">
      <t>ネン</t>
    </rPh>
    <phoneticPr fontId="2"/>
  </si>
  <si>
    <t>２人</t>
    <rPh sb="1" eb="2">
      <t>ニン</t>
    </rPh>
    <phoneticPr fontId="2"/>
  </si>
  <si>
    <t>とわだこふるさとかっせいかとものかい</t>
  </si>
  <si>
    <t>十和田モキハナフラサークル</t>
  </si>
  <si>
    <t>十和田湖コーラス愛好会</t>
  </si>
  <si>
    <t>十和田湖ろまん短歌会</t>
  </si>
  <si>
    <t>工藤　祐享</t>
  </si>
  <si>
    <t>十和田市防犯協会</t>
  </si>
  <si>
    <t>法奥コミュニティ推進協議会</t>
    <rPh sb="0" eb="2">
      <t>ホウオク</t>
    </rPh>
    <rPh sb="8" eb="10">
      <t>スイシン</t>
    </rPh>
    <rPh sb="10" eb="13">
      <t>キョウギカイ</t>
    </rPh>
    <phoneticPr fontId="2"/>
  </si>
  <si>
    <t>080-8207-6257</t>
  </si>
  <si>
    <t>yoshimichi.j.kudo@gmail.com</t>
  </si>
  <si>
    <t>無し（イベント参加費が発生する場合がある）</t>
    <rPh sb="0" eb="1">
      <t>ナ</t>
    </rPh>
    <rPh sb="7" eb="9">
      <t>サンカ</t>
    </rPh>
    <rPh sb="9" eb="10">
      <t>ヒ</t>
    </rPh>
    <rPh sb="11" eb="13">
      <t>ハッセイ</t>
    </rPh>
    <rPh sb="15" eb="17">
      <t>バアイ</t>
    </rPh>
    <phoneticPr fontId="2"/>
  </si>
  <si>
    <t>towadanishi_comyu1@muse.ocn.ne.jp</t>
  </si>
  <si>
    <t>楽しく体を動かし、心身の健康を保ちます。
初心者大歓迎</t>
    <rPh sb="0" eb="1">
      <t>タノ</t>
    </rPh>
    <rPh sb="3" eb="4">
      <t>カラダ</t>
    </rPh>
    <rPh sb="5" eb="6">
      <t>ウゴ</t>
    </rPh>
    <rPh sb="9" eb="11">
      <t>シンシン</t>
    </rPh>
    <rPh sb="12" eb="14">
      <t>ケンコウ</t>
    </rPh>
    <rPh sb="15" eb="16">
      <t>タモ</t>
    </rPh>
    <rPh sb="21" eb="24">
      <t>ショシンシャ</t>
    </rPh>
    <rPh sb="24" eb="27">
      <t>ダイカンゲイ</t>
    </rPh>
    <phoneticPr fontId="2"/>
  </si>
  <si>
    <t>1）毎月「月例歌会」を西コミュニティセンターで自由詠２首を課題提出、東奥日報「東奥文芸」に各自ハガキ投稿する。
2）県内外の短歌大会案内のある時も「月例歌会」に合わせて自由詠を創作し、各大会に投稿する。
3）市民文化祭や西コミュニティセンターまつりに短歌作品の出展や官庁街文学ロード石彫板清掃ボランティア活動を毎年行っている。</t>
    <rPh sb="2" eb="4">
      <t>マイツキ</t>
    </rPh>
    <rPh sb="5" eb="6">
      <t>ゲツ</t>
    </rPh>
    <rPh sb="6" eb="7">
      <t>レイ</t>
    </rPh>
    <rPh sb="7" eb="8">
      <t>ウタ</t>
    </rPh>
    <rPh sb="8" eb="9">
      <t>カイ</t>
    </rPh>
    <rPh sb="11" eb="12">
      <t>ニシ</t>
    </rPh>
    <rPh sb="23" eb="25">
      <t>ジユウ</t>
    </rPh>
    <rPh sb="25" eb="26">
      <t>ヨ</t>
    </rPh>
    <rPh sb="27" eb="28">
      <t>シュ</t>
    </rPh>
    <rPh sb="29" eb="31">
      <t>カダイ</t>
    </rPh>
    <rPh sb="31" eb="33">
      <t>テイシュツ</t>
    </rPh>
    <rPh sb="34" eb="35">
      <t>ヒガシ</t>
    </rPh>
    <rPh sb="35" eb="36">
      <t>オク</t>
    </rPh>
    <rPh sb="36" eb="38">
      <t>ニッポウ</t>
    </rPh>
    <rPh sb="39" eb="43">
      <t>トウオウブンゲイ</t>
    </rPh>
    <rPh sb="45" eb="47">
      <t>カクジ</t>
    </rPh>
    <rPh sb="50" eb="52">
      <t>トウコウ</t>
    </rPh>
    <rPh sb="58" eb="60">
      <t>ケンナイ</t>
    </rPh>
    <rPh sb="60" eb="61">
      <t>ガイ</t>
    </rPh>
    <rPh sb="62" eb="64">
      <t>タンカ</t>
    </rPh>
    <rPh sb="64" eb="66">
      <t>タイカイ</t>
    </rPh>
    <rPh sb="66" eb="68">
      <t>アンナイ</t>
    </rPh>
    <rPh sb="71" eb="72">
      <t>トキ</t>
    </rPh>
    <rPh sb="74" eb="76">
      <t>ゲツレイ</t>
    </rPh>
    <rPh sb="76" eb="77">
      <t>ウタ</t>
    </rPh>
    <rPh sb="77" eb="78">
      <t>カイ</t>
    </rPh>
    <rPh sb="80" eb="81">
      <t>ア</t>
    </rPh>
    <rPh sb="84" eb="86">
      <t>ジユウ</t>
    </rPh>
    <rPh sb="86" eb="87">
      <t>ヨ</t>
    </rPh>
    <rPh sb="88" eb="90">
      <t>ソウサク</t>
    </rPh>
    <rPh sb="92" eb="95">
      <t>カクタイカイ</t>
    </rPh>
    <rPh sb="96" eb="98">
      <t>トウコウ</t>
    </rPh>
    <rPh sb="104" eb="106">
      <t>シミン</t>
    </rPh>
    <rPh sb="106" eb="109">
      <t>ブンカサイ</t>
    </rPh>
    <rPh sb="110" eb="111">
      <t>ニシ</t>
    </rPh>
    <rPh sb="125" eb="127">
      <t>タンカ</t>
    </rPh>
    <rPh sb="127" eb="129">
      <t>サクヒン</t>
    </rPh>
    <rPh sb="130" eb="132">
      <t>シュッテン</t>
    </rPh>
    <rPh sb="133" eb="136">
      <t>カンチョウガイ</t>
    </rPh>
    <rPh sb="136" eb="138">
      <t>ブンガク</t>
    </rPh>
    <rPh sb="141" eb="142">
      <t>イシ</t>
    </rPh>
    <rPh sb="142" eb="143">
      <t>ホ</t>
    </rPh>
    <rPh sb="143" eb="144">
      <t>イタ</t>
    </rPh>
    <rPh sb="144" eb="146">
      <t>セイソウ</t>
    </rPh>
    <rPh sb="152" eb="154">
      <t>カツドウ</t>
    </rPh>
    <rPh sb="155" eb="157">
      <t>マイトシ</t>
    </rPh>
    <rPh sb="157" eb="158">
      <t>オコナ</t>
    </rPh>
    <phoneticPr fontId="2"/>
  </si>
  <si>
    <t>年額　8,000円</t>
    <rPh sb="0" eb="2">
      <t>ネンガク</t>
    </rPh>
    <rPh sb="4" eb="9">
      <t>000エン</t>
    </rPh>
    <phoneticPr fontId="2"/>
  </si>
  <si>
    <t>平成７年</t>
    <rPh sb="0" eb="2">
      <t>ヘイセイ</t>
    </rPh>
    <rPh sb="3" eb="4">
      <t>ネン</t>
    </rPh>
    <phoneticPr fontId="2"/>
  </si>
  <si>
    <t>とわだしそふとてにすきょうかい</t>
  </si>
  <si>
    <t>（１）4月～10月：十和田サン・スポーツランド＆十和田市営庭球場
（２）11月～3月：十和田市総合体育センター＆十和田市アネックススポーツランド</t>
    <rPh sb="4" eb="5">
      <t>ガツ</t>
    </rPh>
    <rPh sb="8" eb="9">
      <t>ガツ</t>
    </rPh>
    <rPh sb="10" eb="13">
      <t>トワダ</t>
    </rPh>
    <rPh sb="24" eb="29">
      <t>トワダシエイ</t>
    </rPh>
    <rPh sb="29" eb="32">
      <t>テイキュウジョウ</t>
    </rPh>
    <rPh sb="38" eb="39">
      <t>ガツ</t>
    </rPh>
    <rPh sb="41" eb="42">
      <t>ガツ</t>
    </rPh>
    <rPh sb="43" eb="47">
      <t>トワダシ</t>
    </rPh>
    <rPh sb="47" eb="49">
      <t>ソウゴウ</t>
    </rPh>
    <rPh sb="49" eb="51">
      <t>タイイク</t>
    </rPh>
    <rPh sb="56" eb="60">
      <t>トワダシ</t>
    </rPh>
    <phoneticPr fontId="2"/>
  </si>
  <si>
    <t>十和田市グラウンド・ゴルフ協会</t>
  </si>
  <si>
    <t>十和田市ソフトテニス協会</t>
  </si>
  <si>
    <t>大村　由紀夫</t>
    <rPh sb="0" eb="2">
      <t>オオムラ</t>
    </rPh>
    <rPh sb="3" eb="6">
      <t>ユキオ</t>
    </rPh>
    <phoneticPr fontId="2"/>
  </si>
  <si>
    <t>gateball.keiichiebina@gmail.com／蛯名　啓一</t>
    <rPh sb="32" eb="34">
      <t>エビナ</t>
    </rPh>
    <rPh sb="35" eb="37">
      <t>ケイイチ</t>
    </rPh>
    <phoneticPr fontId="2"/>
  </si>
  <si>
    <t>・市民ゲートボール教室（春・冬）
・法奥小学校運動会ゲートボールリレー
・法奥・沢田小学校仲良し会ゲートボール体験会（夏・冬休み）
・とわだこ中央保育園ゲートボール体験会
・ゲートボールサークル活動（小学生主体）
・地域行事でのゲートボール体験会（南地区コミュニティ推進協議会/子ども夏祭り、南地区コミュニティセンターまつり、法奥コミュニティ推進協議会/それいけ！ゲートボール）
・誠幸園地域・沢田地区交流ゲートボール協会
・交通安全ゲートボール大会
・駒の里とわだゲートボール協会　他市主催各種大会</t>
    <rPh sb="1" eb="3">
      <t>シミン</t>
    </rPh>
    <rPh sb="9" eb="11">
      <t>キョウシツ</t>
    </rPh>
    <rPh sb="12" eb="13">
      <t>ハル</t>
    </rPh>
    <rPh sb="14" eb="15">
      <t>フユ</t>
    </rPh>
    <rPh sb="18" eb="19">
      <t>ホウ</t>
    </rPh>
    <rPh sb="19" eb="20">
      <t>オク</t>
    </rPh>
    <rPh sb="20" eb="23">
      <t>ショウガッコウ</t>
    </rPh>
    <rPh sb="23" eb="26">
      <t>ウンドウカイ</t>
    </rPh>
    <rPh sb="37" eb="38">
      <t>ホウ</t>
    </rPh>
    <rPh sb="38" eb="39">
      <t>オク</t>
    </rPh>
    <rPh sb="40" eb="42">
      <t>サワダ</t>
    </rPh>
    <rPh sb="42" eb="45">
      <t>ショウガッコウ</t>
    </rPh>
    <rPh sb="45" eb="47">
      <t>ナカヨ</t>
    </rPh>
    <rPh sb="48" eb="49">
      <t>カイ</t>
    </rPh>
    <rPh sb="55" eb="57">
      <t>タイケン</t>
    </rPh>
    <rPh sb="57" eb="58">
      <t>カイ</t>
    </rPh>
    <rPh sb="59" eb="60">
      <t>ナツ</t>
    </rPh>
    <rPh sb="61" eb="63">
      <t>フユヤス</t>
    </rPh>
    <rPh sb="71" eb="73">
      <t>チュウオウ</t>
    </rPh>
    <rPh sb="73" eb="76">
      <t>ホイクエン</t>
    </rPh>
    <rPh sb="82" eb="84">
      <t>タイケン</t>
    </rPh>
    <rPh sb="84" eb="85">
      <t>カイ</t>
    </rPh>
    <rPh sb="97" eb="99">
      <t>カツドウ</t>
    </rPh>
    <rPh sb="100" eb="103">
      <t>ショウガクセイ</t>
    </rPh>
    <rPh sb="103" eb="105">
      <t>シュタイ</t>
    </rPh>
    <rPh sb="108" eb="110">
      <t>チイキ</t>
    </rPh>
    <rPh sb="110" eb="112">
      <t>ギョウジ</t>
    </rPh>
    <rPh sb="120" eb="122">
      <t>タイケン</t>
    </rPh>
    <rPh sb="122" eb="123">
      <t>カイ</t>
    </rPh>
    <rPh sb="124" eb="125">
      <t>ミナミ</t>
    </rPh>
    <rPh sb="125" eb="127">
      <t>チク</t>
    </rPh>
    <rPh sb="133" eb="135">
      <t>スイシン</t>
    </rPh>
    <rPh sb="135" eb="138">
      <t>キョウギカイ</t>
    </rPh>
    <rPh sb="139" eb="140">
      <t>コ</t>
    </rPh>
    <rPh sb="142" eb="144">
      <t>ナツマツ</t>
    </rPh>
    <rPh sb="146" eb="147">
      <t>ミナミ</t>
    </rPh>
    <rPh sb="147" eb="149">
      <t>チク</t>
    </rPh>
    <rPh sb="163" eb="164">
      <t>ホウ</t>
    </rPh>
    <rPh sb="164" eb="165">
      <t>オク</t>
    </rPh>
    <rPh sb="171" eb="173">
      <t>スイシン</t>
    </rPh>
    <rPh sb="173" eb="176">
      <t>キョウギカイ</t>
    </rPh>
    <rPh sb="191" eb="192">
      <t>セイ</t>
    </rPh>
    <rPh sb="192" eb="193">
      <t>シアワ</t>
    </rPh>
    <rPh sb="193" eb="194">
      <t>エン</t>
    </rPh>
    <rPh sb="194" eb="196">
      <t>チイキ</t>
    </rPh>
    <rPh sb="197" eb="199">
      <t>サワタ</t>
    </rPh>
    <rPh sb="199" eb="201">
      <t>チク</t>
    </rPh>
    <rPh sb="201" eb="203">
      <t>コウリュウ</t>
    </rPh>
    <rPh sb="209" eb="211">
      <t>キョウカイ</t>
    </rPh>
    <rPh sb="213" eb="215">
      <t>コウツウ</t>
    </rPh>
    <rPh sb="215" eb="217">
      <t>アンゼン</t>
    </rPh>
    <rPh sb="223" eb="225">
      <t>タイカイ</t>
    </rPh>
    <rPh sb="227" eb="228">
      <t>コマ</t>
    </rPh>
    <rPh sb="229" eb="230">
      <t>サト</t>
    </rPh>
    <rPh sb="239" eb="241">
      <t>キョウカイ</t>
    </rPh>
    <rPh sb="242" eb="243">
      <t>ホカ</t>
    </rPh>
    <rPh sb="243" eb="244">
      <t>シ</t>
    </rPh>
    <rPh sb="244" eb="246">
      <t>シュサイ</t>
    </rPh>
    <rPh sb="246" eb="248">
      <t>カクシュ</t>
    </rPh>
    <rPh sb="248" eb="250">
      <t>タイカイ</t>
    </rPh>
    <phoneticPr fontId="2"/>
  </si>
  <si>
    <t>（１）協会員同士の練習と各大会への参加
（２）他協会との交流
（３）小学生から一般に至るまでの大会の主催・運営
（４）ジュニアソフトテニス講演会の開催
（５）市内中学校ソフトテニス部へのコーチ派遣
（６）十和田ママさんソフトテニスクラブ</t>
    <rPh sb="3" eb="5">
      <t>キョウカイ</t>
    </rPh>
    <rPh sb="5" eb="6">
      <t>イン</t>
    </rPh>
    <rPh sb="6" eb="8">
      <t>ドウシ</t>
    </rPh>
    <rPh sb="9" eb="11">
      <t>レンシュウ</t>
    </rPh>
    <rPh sb="12" eb="15">
      <t>カクタイカイ</t>
    </rPh>
    <rPh sb="17" eb="19">
      <t>サンカ</t>
    </rPh>
    <rPh sb="23" eb="24">
      <t>タ</t>
    </rPh>
    <rPh sb="24" eb="26">
      <t>キョウカイ</t>
    </rPh>
    <rPh sb="28" eb="30">
      <t>コウリュウ</t>
    </rPh>
    <rPh sb="34" eb="37">
      <t>ショウガクセイ</t>
    </rPh>
    <rPh sb="39" eb="41">
      <t>イッパン</t>
    </rPh>
    <rPh sb="42" eb="43">
      <t>イタ</t>
    </rPh>
    <rPh sb="47" eb="49">
      <t>タイカイ</t>
    </rPh>
    <rPh sb="50" eb="52">
      <t>シュサイ</t>
    </rPh>
    <rPh sb="53" eb="55">
      <t>ウンエイ</t>
    </rPh>
    <rPh sb="69" eb="72">
      <t>コウエンカイ</t>
    </rPh>
    <rPh sb="73" eb="75">
      <t>カイサイ</t>
    </rPh>
    <rPh sb="79" eb="81">
      <t>シナイ</t>
    </rPh>
    <rPh sb="81" eb="84">
      <t>チュウガッコウ</t>
    </rPh>
    <rPh sb="90" eb="91">
      <t>ブ</t>
    </rPh>
    <rPh sb="96" eb="98">
      <t>ハケン</t>
    </rPh>
    <rPh sb="102" eb="105">
      <t>トワダ</t>
    </rPh>
    <phoneticPr fontId="2"/>
  </si>
  <si>
    <t>年額　2,500円</t>
    <rPh sb="0" eb="2">
      <t>ネンガク</t>
    </rPh>
    <rPh sb="4" eb="9">
      <t>500エン</t>
    </rPh>
    <phoneticPr fontId="2"/>
  </si>
  <si>
    <t>76人</t>
    <rPh sb="2" eb="3">
      <t>ニン</t>
    </rPh>
    <phoneticPr fontId="13"/>
  </si>
  <si>
    <t>33人</t>
    <rPh sb="2" eb="3">
      <t>ニン</t>
    </rPh>
    <phoneticPr fontId="2"/>
  </si>
  <si>
    <t>平川市本町村元８-２</t>
    <rPh sb="0" eb="3">
      <t>ヒラカワシ</t>
    </rPh>
    <rPh sb="3" eb="5">
      <t>ホンマチ</t>
    </rPh>
    <rPh sb="5" eb="6">
      <t>ムラ</t>
    </rPh>
    <rPh sb="6" eb="7">
      <t>モト</t>
    </rPh>
    <phoneticPr fontId="2"/>
  </si>
  <si>
    <t>とわだしばどみんとんきょうかい</t>
  </si>
  <si>
    <t>とわだしぶれいくだんすさーくる</t>
  </si>
  <si>
    <t>十和田市ブレイクダンスサークル</t>
  </si>
  <si>
    <t>十和田市ろうあ協会</t>
  </si>
  <si>
    <t>小沢　千枝子</t>
    <rPh sb="0" eb="1">
      <t>ショウ</t>
    </rPh>
    <rPh sb="1" eb="2">
      <t>サワ</t>
    </rPh>
    <rPh sb="3" eb="6">
      <t>チエコ</t>
    </rPh>
    <phoneticPr fontId="2"/>
  </si>
  <si>
    <t>0176-22-3700</t>
  </si>
  <si>
    <t>physical.hareyama@gmail.com</t>
  </si>
  <si>
    <t>・市民大会運営
・小・中学生へのジュニア教室運営
・協会員技術指導会（練習含む）
・市イベントへの協力</t>
    <rPh sb="1" eb="3">
      <t>シミン</t>
    </rPh>
    <rPh sb="3" eb="5">
      <t>タイカイ</t>
    </rPh>
    <rPh sb="5" eb="7">
      <t>ウンエイ</t>
    </rPh>
    <rPh sb="9" eb="10">
      <t>ショウ</t>
    </rPh>
    <rPh sb="11" eb="14">
      <t>チュウガクセイ</t>
    </rPh>
    <rPh sb="20" eb="22">
      <t>キョウシツ</t>
    </rPh>
    <rPh sb="22" eb="24">
      <t>ウンエイ</t>
    </rPh>
    <rPh sb="26" eb="28">
      <t>キョウカイ</t>
    </rPh>
    <rPh sb="28" eb="29">
      <t>イン</t>
    </rPh>
    <rPh sb="29" eb="31">
      <t>ギジュツ</t>
    </rPh>
    <rPh sb="31" eb="33">
      <t>シドウ</t>
    </rPh>
    <rPh sb="33" eb="34">
      <t>カイ</t>
    </rPh>
    <rPh sb="35" eb="37">
      <t>レンシュウ</t>
    </rPh>
    <rPh sb="37" eb="38">
      <t>フク</t>
    </rPh>
    <rPh sb="42" eb="43">
      <t>シ</t>
    </rPh>
    <rPh sb="49" eb="51">
      <t>キョウリョク</t>
    </rPh>
    <phoneticPr fontId="2"/>
  </si>
  <si>
    <t>・聴覚障害者の社会参加を進め、市民に手話や聴覚障害について理解してもらうためのイベント開催。
・手話奉仕員養成講座、昼の講習会への協力
・手話関係団体との交流　など</t>
    <rPh sb="1" eb="3">
      <t>チョウカク</t>
    </rPh>
    <rPh sb="3" eb="6">
      <t>ショウガイシャ</t>
    </rPh>
    <rPh sb="7" eb="9">
      <t>シャカイ</t>
    </rPh>
    <rPh sb="9" eb="11">
      <t>サンカ</t>
    </rPh>
    <rPh sb="12" eb="13">
      <t>スス</t>
    </rPh>
    <rPh sb="15" eb="17">
      <t>シミン</t>
    </rPh>
    <rPh sb="18" eb="20">
      <t>シュワ</t>
    </rPh>
    <rPh sb="21" eb="23">
      <t>チョウカク</t>
    </rPh>
    <rPh sb="23" eb="25">
      <t>ショウガイ</t>
    </rPh>
    <rPh sb="29" eb="31">
      <t>リカイ</t>
    </rPh>
    <rPh sb="43" eb="45">
      <t>カイサイ</t>
    </rPh>
    <rPh sb="48" eb="50">
      <t>シュワ</t>
    </rPh>
    <rPh sb="50" eb="53">
      <t>ホウシイン</t>
    </rPh>
    <rPh sb="53" eb="55">
      <t>ヨウセイ</t>
    </rPh>
    <rPh sb="55" eb="57">
      <t>コウザ</t>
    </rPh>
    <rPh sb="58" eb="59">
      <t>ヒル</t>
    </rPh>
    <rPh sb="60" eb="63">
      <t>コウシュウカイ</t>
    </rPh>
    <rPh sb="65" eb="67">
      <t>キョウリョク</t>
    </rPh>
    <rPh sb="69" eb="71">
      <t>シュワ</t>
    </rPh>
    <rPh sb="71" eb="73">
      <t>カンケイ</t>
    </rPh>
    <rPh sb="73" eb="75">
      <t>ダンタイ</t>
    </rPh>
    <rPh sb="77" eb="79">
      <t>コウリュウ</t>
    </rPh>
    <phoneticPr fontId="2"/>
  </si>
  <si>
    <t>約20人</t>
    <rPh sb="0" eb="1">
      <t>ヤク</t>
    </rPh>
    <rPh sb="3" eb="4">
      <t>ニン</t>
    </rPh>
    <phoneticPr fontId="2"/>
  </si>
  <si>
    <t>７人</t>
    <rPh sb="1" eb="2">
      <t>ニン</t>
    </rPh>
    <phoneticPr fontId="2"/>
  </si>
  <si>
    <t>とわだしりょうゆうかい</t>
  </si>
  <si>
    <t>十和田市民俗芸能協会</t>
  </si>
  <si>
    <t>十和田市猟友会</t>
  </si>
  <si>
    <t>米田　和生</t>
    <rPh sb="0" eb="2">
      <t>マイタ</t>
    </rPh>
    <rPh sb="3" eb="4">
      <t>カズ</t>
    </rPh>
    <rPh sb="4" eb="5">
      <t>ナマ</t>
    </rPh>
    <phoneticPr fontId="2"/>
  </si>
  <si>
    <t>十和田自然クラブ</t>
  </si>
  <si>
    <t>山田　福敏（事務局）</t>
    <rPh sb="0" eb="2">
      <t>ヤマダ</t>
    </rPh>
    <rPh sb="3" eb="5">
      <t>フクトシ</t>
    </rPh>
    <rPh sb="6" eb="9">
      <t>ジムキョク</t>
    </rPh>
    <phoneticPr fontId="2"/>
  </si>
  <si>
    <t>090-3754－9351</t>
  </si>
  <si>
    <t>0176－73－2919</t>
  </si>
  <si>
    <t>hunter.hachibee@gmail.com</t>
  </si>
  <si>
    <t>・有害鳥獣駆除
・狩猟および狩猟に関する各種手続き
・射撃技術向上のための事業
・ハンターの育成
・公共団体等から委託される事業　など</t>
    <rPh sb="1" eb="3">
      <t>ユウガイ</t>
    </rPh>
    <rPh sb="3" eb="5">
      <t>チョウジュウ</t>
    </rPh>
    <rPh sb="5" eb="7">
      <t>クジョ</t>
    </rPh>
    <rPh sb="9" eb="11">
      <t>シュリョウ</t>
    </rPh>
    <rPh sb="14" eb="16">
      <t>シュリョウ</t>
    </rPh>
    <rPh sb="17" eb="18">
      <t>カン</t>
    </rPh>
    <rPh sb="20" eb="22">
      <t>カクシュ</t>
    </rPh>
    <rPh sb="22" eb="24">
      <t>テツヅ</t>
    </rPh>
    <rPh sb="27" eb="29">
      <t>シャゲキ</t>
    </rPh>
    <rPh sb="29" eb="31">
      <t>ギジュツ</t>
    </rPh>
    <rPh sb="31" eb="33">
      <t>コウジョウ</t>
    </rPh>
    <rPh sb="37" eb="39">
      <t>ジギョウ</t>
    </rPh>
    <rPh sb="46" eb="48">
      <t>イクセイ</t>
    </rPh>
    <rPh sb="50" eb="52">
      <t>コウキョウ</t>
    </rPh>
    <rPh sb="52" eb="54">
      <t>ダンタイ</t>
    </rPh>
    <rPh sb="54" eb="55">
      <t>トウ</t>
    </rPh>
    <rPh sb="57" eb="59">
      <t>イタク</t>
    </rPh>
    <rPh sb="62" eb="64">
      <t>ジギョウ</t>
    </rPh>
    <phoneticPr fontId="2"/>
  </si>
  <si>
    <t>登山を通して健康増進を図るとともに自然環境保全のあり方を学習する。</t>
    <rPh sb="0" eb="2">
      <t>トザン</t>
    </rPh>
    <rPh sb="3" eb="4">
      <t>トオ</t>
    </rPh>
    <rPh sb="6" eb="8">
      <t>ケンコウ</t>
    </rPh>
    <rPh sb="8" eb="10">
      <t>ゾウシン</t>
    </rPh>
    <rPh sb="11" eb="12">
      <t>ハカ</t>
    </rPh>
    <rPh sb="17" eb="19">
      <t>シゼン</t>
    </rPh>
    <rPh sb="19" eb="21">
      <t>カンキョウ</t>
    </rPh>
    <rPh sb="21" eb="23">
      <t>ホゼン</t>
    </rPh>
    <rPh sb="26" eb="27">
      <t>カタ</t>
    </rPh>
    <rPh sb="28" eb="30">
      <t>ガクシュウ</t>
    </rPh>
    <phoneticPr fontId="2"/>
  </si>
  <si>
    <t>十和田市民文化センター</t>
    <rPh sb="0" eb="5">
      <t>トワダシミン</t>
    </rPh>
    <rPh sb="5" eb="7">
      <t>ブンカ</t>
    </rPh>
    <phoneticPr fontId="2"/>
  </si>
  <si>
    <t>十和田市および周辺市町村</t>
    <rPh sb="0" eb="4">
      <t>トワダシ</t>
    </rPh>
    <rPh sb="7" eb="9">
      <t>シュウヘン</t>
    </rPh>
    <rPh sb="9" eb="12">
      <t>シチョウソン</t>
    </rPh>
    <phoneticPr fontId="2"/>
  </si>
  <si>
    <t>年額　15,000円</t>
    <rPh sb="0" eb="2">
      <t>ネンガク</t>
    </rPh>
    <rPh sb="5" eb="10">
      <t>000エン</t>
    </rPh>
    <phoneticPr fontId="2"/>
  </si>
  <si>
    <t>平成元年</t>
    <rPh sb="0" eb="2">
      <t>ヘイセイ</t>
    </rPh>
    <rPh sb="2" eb="3">
      <t>ガン</t>
    </rPh>
    <rPh sb="3" eb="4">
      <t>ネン</t>
    </rPh>
    <phoneticPr fontId="2"/>
  </si>
  <si>
    <t>とわだおやこふれあいぶんかきょうしつ</t>
  </si>
  <si>
    <t>とわだたいきょくけんあいこうかい</t>
  </si>
  <si>
    <t>いっぽんぎさわびおとーぷきょうぎかい</t>
  </si>
  <si>
    <t>十和田親子ふれあい文化教室</t>
  </si>
  <si>
    <t>十和田太極拳愛好会</t>
  </si>
  <si>
    <t>古谷　浩明</t>
    <rPh sb="0" eb="2">
      <t>フルヤ</t>
    </rPh>
    <rPh sb="3" eb="5">
      <t>ヒロアキ</t>
    </rPh>
    <phoneticPr fontId="2"/>
  </si>
  <si>
    <t>小原　実</t>
    <rPh sb="0" eb="2">
      <t>オバラ</t>
    </rPh>
    <rPh sb="3" eb="4">
      <t>ミノル</t>
    </rPh>
    <phoneticPr fontId="2"/>
  </si>
  <si>
    <t>0176-24-1238</t>
  </si>
  <si>
    <t>毎月第3日曜日の午後13;30～「歌会」を開いている。</t>
    <rPh sb="0" eb="2">
      <t>マイツキ</t>
    </rPh>
    <rPh sb="2" eb="3">
      <t>ダイ</t>
    </rPh>
    <rPh sb="4" eb="7">
      <t>ニチヨウビ</t>
    </rPh>
    <rPh sb="8" eb="10">
      <t>ゴゴ</t>
    </rPh>
    <rPh sb="17" eb="18">
      <t>ウタ</t>
    </rPh>
    <rPh sb="18" eb="19">
      <t>カイ</t>
    </rPh>
    <rPh sb="21" eb="22">
      <t>ヒラ</t>
    </rPh>
    <phoneticPr fontId="2"/>
  </si>
  <si>
    <t>柔道整復師の資格</t>
    <rPh sb="0" eb="5">
      <t>ジュウドウセイフクシ</t>
    </rPh>
    <rPh sb="6" eb="8">
      <t>シカク</t>
    </rPh>
    <phoneticPr fontId="2"/>
  </si>
  <si>
    <t>23人　</t>
    <rPh sb="2" eb="3">
      <t>ニン</t>
    </rPh>
    <phoneticPr fontId="2"/>
  </si>
  <si>
    <t>親子でゲーム会</t>
  </si>
  <si>
    <t>竹内　正子</t>
    <rPh sb="0" eb="2">
      <t>タケウチ</t>
    </rPh>
    <rPh sb="3" eb="5">
      <t>マサコ</t>
    </rPh>
    <phoneticPr fontId="2"/>
  </si>
  <si>
    <t>oyakodegamekai.asobo.4@gmail.com</t>
  </si>
  <si>
    <t>茶道の基本</t>
    <rPh sb="0" eb="2">
      <t>サドウ</t>
    </rPh>
    <rPh sb="3" eb="5">
      <t>キホン</t>
    </rPh>
    <phoneticPr fontId="2"/>
  </si>
  <si>
    <t>1、十和田市民文化センター　2、市民交流プラザ</t>
    <rPh sb="2" eb="9">
      <t>トワダシミンブンカ</t>
    </rPh>
    <rPh sb="16" eb="20">
      <t>シミンコウリュウ</t>
    </rPh>
    <phoneticPr fontId="2"/>
  </si>
  <si>
    <t>あおもりけんそふとぼーるきょうかい</t>
  </si>
  <si>
    <t>青森県ソフトボール協会</t>
  </si>
  <si>
    <t>ソフトボール全般</t>
    <rPh sb="6" eb="8">
      <t>ゼンパン</t>
    </rPh>
    <phoneticPr fontId="2"/>
  </si>
  <si>
    <t>にほんしょうぎれんめいとわだどようかいしぶ</t>
  </si>
  <si>
    <t>いけのぼういけばなみなみきょうしつ</t>
  </si>
  <si>
    <t>日本将棋連盟十和田土曜会支部</t>
  </si>
  <si>
    <t>清柳会</t>
    <rPh sb="0" eb="1">
      <t>キヨ</t>
    </rPh>
    <phoneticPr fontId="2"/>
  </si>
  <si>
    <t>服部　圭</t>
    <rPh sb="0" eb="2">
      <t>ハットリ</t>
    </rPh>
    <rPh sb="3" eb="4">
      <t>ケイ</t>
    </rPh>
    <phoneticPr fontId="2"/>
  </si>
  <si>
    <t>宮内　ふみ子</t>
    <rPh sb="0" eb="2">
      <t>ミヤウチ</t>
    </rPh>
    <rPh sb="5" eb="6">
      <t>コ</t>
    </rPh>
    <phoneticPr fontId="2"/>
  </si>
  <si>
    <t>事務局　小笠原　佳子</t>
    <rPh sb="0" eb="3">
      <t>ジムキョク</t>
    </rPh>
    <rPh sb="4" eb="7">
      <t>オガサワラ</t>
    </rPh>
    <rPh sb="8" eb="10">
      <t>ケイコ</t>
    </rPh>
    <phoneticPr fontId="2"/>
  </si>
  <si>
    <t>0176－27－0456</t>
  </si>
  <si>
    <t>080－3320－6252</t>
  </si>
  <si>
    <t>090-7669-0187</t>
  </si>
  <si>
    <t>npo.k.no.ie@outlook.jp</t>
  </si>
  <si>
    <t>地域の安全、安心、文化、交流、環境の保全を図り、住みよいまちづくり活動を行っている。</t>
    <rPh sb="0" eb="2">
      <t>チイキ</t>
    </rPh>
    <rPh sb="3" eb="5">
      <t>アンゼン</t>
    </rPh>
    <rPh sb="6" eb="8">
      <t>アンシン</t>
    </rPh>
    <rPh sb="9" eb="11">
      <t>ブンカ</t>
    </rPh>
    <rPh sb="12" eb="14">
      <t>コウリュウ</t>
    </rPh>
    <rPh sb="15" eb="17">
      <t>カンキョウ</t>
    </rPh>
    <rPh sb="18" eb="20">
      <t>ホゼン</t>
    </rPh>
    <rPh sb="21" eb="22">
      <t>ハカ</t>
    </rPh>
    <rPh sb="24" eb="25">
      <t>ス</t>
    </rPh>
    <rPh sb="33" eb="35">
      <t>カツドウ</t>
    </rPh>
    <rPh sb="36" eb="37">
      <t>オコナ</t>
    </rPh>
    <phoneticPr fontId="2"/>
  </si>
  <si>
    <t>山田　芳勝</t>
  </si>
  <si>
    <t>南コミュニティセンター（日曜日）</t>
    <rPh sb="0" eb="1">
      <t>ミナミ</t>
    </rPh>
    <rPh sb="12" eb="15">
      <t>ニチヨウビ</t>
    </rPh>
    <phoneticPr fontId="2"/>
  </si>
  <si>
    <t>十和田市内、近くの他市町村</t>
    <rPh sb="0" eb="5">
      <t>トワダシナイ</t>
    </rPh>
    <rPh sb="6" eb="7">
      <t>チカ</t>
    </rPh>
    <rPh sb="9" eb="10">
      <t>タ</t>
    </rPh>
    <rPh sb="10" eb="13">
      <t>シチョウソン</t>
    </rPh>
    <phoneticPr fontId="2"/>
  </si>
  <si>
    <t>法奥小学校学区</t>
    <rPh sb="0" eb="1">
      <t>ホウ</t>
    </rPh>
    <rPh sb="1" eb="2">
      <t>オク</t>
    </rPh>
    <rPh sb="2" eb="5">
      <t>ショウガッコウ</t>
    </rPh>
    <rPh sb="5" eb="6">
      <t>ガク</t>
    </rPh>
    <rPh sb="6" eb="7">
      <t>ク</t>
    </rPh>
    <phoneticPr fontId="2"/>
  </si>
  <si>
    <t>法奥小学校学区の町内会員</t>
    <rPh sb="0" eb="1">
      <t>ホウ</t>
    </rPh>
    <rPh sb="1" eb="2">
      <t>オク</t>
    </rPh>
    <rPh sb="2" eb="5">
      <t>ショウガッコウ</t>
    </rPh>
    <rPh sb="5" eb="6">
      <t>ガク</t>
    </rPh>
    <rPh sb="6" eb="7">
      <t>ク</t>
    </rPh>
    <rPh sb="8" eb="10">
      <t>チョウナイ</t>
    </rPh>
    <rPh sb="10" eb="11">
      <t>カイ</t>
    </rPh>
    <rPh sb="11" eb="12">
      <t>イン</t>
    </rPh>
    <phoneticPr fontId="2"/>
  </si>
  <si>
    <t>十和田市西二十一番町６-23</t>
    <rPh sb="0" eb="4">
      <t>トワダシ</t>
    </rPh>
    <rPh sb="4" eb="5">
      <t>ニシ</t>
    </rPh>
    <rPh sb="5" eb="8">
      <t>２１</t>
    </rPh>
    <rPh sb="8" eb="10">
      <t>バンチョウ</t>
    </rPh>
    <phoneticPr fontId="13"/>
  </si>
  <si>
    <t>年額　50円</t>
    <rPh sb="0" eb="2">
      <t>ネンガク</t>
    </rPh>
    <rPh sb="5" eb="6">
      <t>エン</t>
    </rPh>
    <phoneticPr fontId="2"/>
  </si>
  <si>
    <t>www.npoknoie.wixsite.com/knoie</t>
  </si>
  <si>
    <t>よるのりらっくすよが</t>
  </si>
  <si>
    <t>公共施設（コミュニティセンター他）</t>
    <rPh sb="0" eb="4">
      <t>コウキョウシセツ</t>
    </rPh>
    <rPh sb="15" eb="16">
      <t>ホカ</t>
    </rPh>
    <phoneticPr fontId="2"/>
  </si>
  <si>
    <t>0176-22-5069、
090-9535-4761</t>
  </si>
  <si>
    <t>0176-25-7271(勤務先会社　㈲サンポウ)</t>
    <rPh sb="13" eb="15">
      <t>キンム</t>
    </rPh>
    <rPh sb="15" eb="16">
      <t>サキ</t>
    </rPh>
    <rPh sb="16" eb="18">
      <t>カイシャ</t>
    </rPh>
    <phoneticPr fontId="13"/>
  </si>
  <si>
    <t>いなおいがわせせらぎかつどういいんかい</t>
  </si>
  <si>
    <t>十和田市稲生町１-36</t>
    <rPh sb="0" eb="4">
      <t>トワダシ</t>
    </rPh>
    <rPh sb="4" eb="5">
      <t>イネ</t>
    </rPh>
    <rPh sb="5" eb="6">
      <t>イ</t>
    </rPh>
    <rPh sb="6" eb="7">
      <t>マチ</t>
    </rPh>
    <phoneticPr fontId="13"/>
  </si>
  <si>
    <t>事務局　稲生川土地改良区</t>
    <rPh sb="0" eb="3">
      <t>ジムキョク</t>
    </rPh>
    <rPh sb="4" eb="6">
      <t>イナオイ</t>
    </rPh>
    <rPh sb="6" eb="7">
      <t>カワ</t>
    </rPh>
    <rPh sb="7" eb="9">
      <t>トチ</t>
    </rPh>
    <rPh sb="9" eb="11">
      <t>カイリョウ</t>
    </rPh>
    <rPh sb="11" eb="12">
      <t>ク</t>
    </rPh>
    <phoneticPr fontId="13"/>
  </si>
  <si>
    <t>0176-23-3940</t>
  </si>
  <si>
    <t>約2,000人</t>
    <rPh sb="0" eb="1">
      <t>ヤク</t>
    </rPh>
    <rPh sb="6" eb="7">
      <t>ニン</t>
    </rPh>
    <phoneticPr fontId="13"/>
  </si>
  <si>
    <t>いんばうんどとわだ</t>
  </si>
  <si>
    <t>インバウンド十和田</t>
  </si>
  <si>
    <t>米内山　和正</t>
  </si>
  <si>
    <t>青森県十和田市三本木稲吉15-326</t>
    <rPh sb="0" eb="3">
      <t>アオモリケン</t>
    </rPh>
    <rPh sb="3" eb="7">
      <t>トワダシ</t>
    </rPh>
    <rPh sb="7" eb="10">
      <t>サンボンギ</t>
    </rPh>
    <rPh sb="10" eb="11">
      <t>イネ</t>
    </rPh>
    <rPh sb="11" eb="12">
      <t>ヨシ</t>
    </rPh>
    <phoneticPr fontId="13"/>
  </si>
  <si>
    <t>米内山　和正</t>
    <rPh sb="0" eb="3">
      <t>ヨナイヤマ</t>
    </rPh>
    <rPh sb="4" eb="6">
      <t>カズマサ</t>
    </rPh>
    <phoneticPr fontId="13"/>
  </si>
  <si>
    <t>info@inbound-towada.jp</t>
  </si>
  <si>
    <t>インバウンド十和田は、青森県十和田市の魅力の世界発信を目指す市民団体で、地域の経済発展につながる事業を開催しています。主な活動として、インターネットを通じた情報発信や婚活などの人口減少対策の活動を行っています。</t>
    <rPh sb="6" eb="9">
      <t>トワダ</t>
    </rPh>
    <rPh sb="11" eb="14">
      <t>アオモリケン</t>
    </rPh>
    <rPh sb="14" eb="18">
      <t>トワダシ</t>
    </rPh>
    <rPh sb="19" eb="21">
      <t>ミリョク</t>
    </rPh>
    <rPh sb="22" eb="24">
      <t>セカイ</t>
    </rPh>
    <rPh sb="24" eb="26">
      <t>ハッシン</t>
    </rPh>
    <rPh sb="27" eb="29">
      <t>メザ</t>
    </rPh>
    <rPh sb="30" eb="32">
      <t>シミン</t>
    </rPh>
    <rPh sb="32" eb="34">
      <t>ダンタイ</t>
    </rPh>
    <rPh sb="36" eb="38">
      <t>チイキ</t>
    </rPh>
    <rPh sb="39" eb="41">
      <t>ケイザイ</t>
    </rPh>
    <rPh sb="41" eb="43">
      <t>ハッテン</t>
    </rPh>
    <rPh sb="48" eb="50">
      <t>ジギョウ</t>
    </rPh>
    <rPh sb="51" eb="53">
      <t>カイサイ</t>
    </rPh>
    <rPh sb="59" eb="60">
      <t>オモ</t>
    </rPh>
    <rPh sb="61" eb="63">
      <t>カツドウ</t>
    </rPh>
    <rPh sb="75" eb="76">
      <t>ツウ</t>
    </rPh>
    <rPh sb="78" eb="80">
      <t>ジョウホウ</t>
    </rPh>
    <rPh sb="80" eb="82">
      <t>ハッシン</t>
    </rPh>
    <rPh sb="83" eb="85">
      <t>コンカツ</t>
    </rPh>
    <rPh sb="88" eb="90">
      <t>ジンコウ</t>
    </rPh>
    <rPh sb="90" eb="92">
      <t>ゲンショウ</t>
    </rPh>
    <rPh sb="92" eb="94">
      <t>タイサク</t>
    </rPh>
    <rPh sb="95" eb="97">
      <t>カツドウ</t>
    </rPh>
    <rPh sb="98" eb="99">
      <t>オコナ</t>
    </rPh>
    <phoneticPr fontId="13"/>
  </si>
  <si>
    <t>吾郷見守りたい</t>
    <rPh sb="0" eb="1">
      <t>ゴ</t>
    </rPh>
    <rPh sb="1" eb="2">
      <t>ゴウ</t>
    </rPh>
    <rPh sb="2" eb="4">
      <t>ミマモ</t>
    </rPh>
    <phoneticPr fontId="2"/>
  </si>
  <si>
    <t>吾郷町内、赤十字奉仕団活動場所</t>
    <rPh sb="0" eb="2">
      <t>ゴゴウ</t>
    </rPh>
    <rPh sb="2" eb="4">
      <t>チョウナイ</t>
    </rPh>
    <rPh sb="5" eb="8">
      <t>セキジュウジ</t>
    </rPh>
    <rPh sb="8" eb="10">
      <t>ホウシ</t>
    </rPh>
    <rPh sb="10" eb="11">
      <t>ダン</t>
    </rPh>
    <rPh sb="11" eb="13">
      <t>カツドウ</t>
    </rPh>
    <rPh sb="13" eb="15">
      <t>バショ</t>
    </rPh>
    <phoneticPr fontId="13"/>
  </si>
  <si>
    <t>とわだしぱーくごるふきょうかい</t>
  </si>
  <si>
    <t>今　修司</t>
    <rPh sb="0" eb="1">
      <t>イマ</t>
    </rPh>
    <rPh sb="2" eb="4">
      <t>シュウジ</t>
    </rPh>
    <phoneticPr fontId="2"/>
  </si>
  <si>
    <t>034-0303</t>
  </si>
  <si>
    <t>十和田市大字法量字焼山64-458</t>
    <rPh sb="0" eb="4">
      <t>トワダシ</t>
    </rPh>
    <rPh sb="4" eb="6">
      <t>オオアザ</t>
    </rPh>
    <rPh sb="6" eb="8">
      <t>ホウリョウ</t>
    </rPh>
    <rPh sb="8" eb="9">
      <t>アザ</t>
    </rPh>
    <rPh sb="9" eb="11">
      <t>ヤケヤマ</t>
    </rPh>
    <phoneticPr fontId="13"/>
  </si>
  <si>
    <t>八甲田パノラマパークゴルフ場　根岸　恵美子</t>
    <rPh sb="0" eb="3">
      <t>ハッコウダ</t>
    </rPh>
    <rPh sb="13" eb="14">
      <t>ジョウ</t>
    </rPh>
    <rPh sb="15" eb="17">
      <t>ネギシ</t>
    </rPh>
    <rPh sb="18" eb="21">
      <t>エミコ</t>
    </rPh>
    <phoneticPr fontId="13"/>
  </si>
  <si>
    <t>oiraseski@gmail,com</t>
  </si>
  <si>
    <t>十和田市高森山PG場、八甲田パノラマPG場</t>
    <rPh sb="0" eb="4">
      <t>トワダシ</t>
    </rPh>
    <rPh sb="4" eb="6">
      <t>タカモリ</t>
    </rPh>
    <rPh sb="6" eb="7">
      <t>ヤマ</t>
    </rPh>
    <rPh sb="9" eb="10">
      <t>ジョウ</t>
    </rPh>
    <rPh sb="11" eb="14">
      <t>ハッコウダ</t>
    </rPh>
    <rPh sb="20" eb="21">
      <t>ジョウ</t>
    </rPh>
    <phoneticPr fontId="13"/>
  </si>
  <si>
    <t>本会の趣旨に賛同するパークゴルフ愛好者</t>
    <rPh sb="0" eb="2">
      <t>ホンカイ</t>
    </rPh>
    <rPh sb="3" eb="5">
      <t>シュシ</t>
    </rPh>
    <rPh sb="6" eb="8">
      <t>サンドウ</t>
    </rPh>
    <rPh sb="16" eb="19">
      <t>アイコウシャ</t>
    </rPh>
    <phoneticPr fontId="13"/>
  </si>
  <si>
    <t>三浦　静子（講師：蛯名　満喜子）</t>
    <rPh sb="0" eb="2">
      <t>ミウラ</t>
    </rPh>
    <rPh sb="3" eb="5">
      <t>シズコ</t>
    </rPh>
    <rPh sb="6" eb="8">
      <t>コウシ</t>
    </rPh>
    <rPh sb="9" eb="11">
      <t>エビナ</t>
    </rPh>
    <rPh sb="12" eb="15">
      <t>マキコ</t>
    </rPh>
    <phoneticPr fontId="13"/>
  </si>
  <si>
    <t>囲碁愛好会</t>
  </si>
  <si>
    <t>佐々木　主計</t>
    <rPh sb="0" eb="3">
      <t>ササキ</t>
    </rPh>
    <rPh sb="4" eb="5">
      <t>ヌシ</t>
    </rPh>
    <rPh sb="5" eb="6">
      <t>ケイ</t>
    </rPh>
    <phoneticPr fontId="13"/>
  </si>
  <si>
    <t>十和田市教育委員会　スポーツ・生涯学習課</t>
    <rPh sb="0" eb="4">
      <t>トワダシ</t>
    </rPh>
    <rPh sb="4" eb="6">
      <t>キョウイク</t>
    </rPh>
    <rPh sb="6" eb="9">
      <t>イインカイ</t>
    </rPh>
    <rPh sb="15" eb="17">
      <t>ショウガイ</t>
    </rPh>
    <rPh sb="17" eb="19">
      <t>ガクシュウ</t>
    </rPh>
    <rPh sb="19" eb="20">
      <t>カ</t>
    </rPh>
    <phoneticPr fontId="13"/>
  </si>
  <si>
    <t>0176-58-0186</t>
  </si>
  <si>
    <t>一本木沢ビオトープの自然環境を活用した環境教育および、自然環境の保全に関わる活動</t>
    <rPh sb="0" eb="4">
      <t>イッポンギサワ</t>
    </rPh>
    <rPh sb="10" eb="12">
      <t>シゼン</t>
    </rPh>
    <rPh sb="12" eb="14">
      <t>カンキョウ</t>
    </rPh>
    <rPh sb="15" eb="17">
      <t>カツヨウ</t>
    </rPh>
    <rPh sb="19" eb="21">
      <t>カンキョウ</t>
    </rPh>
    <rPh sb="21" eb="23">
      <t>キョウイク</t>
    </rPh>
    <rPh sb="27" eb="29">
      <t>シゼン</t>
    </rPh>
    <rPh sb="29" eb="31">
      <t>カンキョウ</t>
    </rPh>
    <rPh sb="32" eb="34">
      <t>ホゼン</t>
    </rPh>
    <rPh sb="35" eb="36">
      <t>カカ</t>
    </rPh>
    <rPh sb="38" eb="40">
      <t>カツドウ</t>
    </rPh>
    <phoneticPr fontId="13"/>
  </si>
  <si>
    <t>一本木沢ビオトープ</t>
    <rPh sb="0" eb="4">
      <t>イッポンギサワ</t>
    </rPh>
    <phoneticPr fontId="13"/>
  </si>
  <si>
    <t>平成11年</t>
    <rPh sb="0" eb="2">
      <t>ヘイセイ</t>
    </rPh>
    <rPh sb="4" eb="5">
      <t>ネン</t>
    </rPh>
    <phoneticPr fontId="13"/>
  </si>
  <si>
    <t>さんしょうちくこみゅにてぃきょうぎかい</t>
  </si>
  <si>
    <t>三小地区コミュニティ協議会</t>
  </si>
  <si>
    <t>大巻　義治</t>
    <rPh sb="0" eb="2">
      <t>オオマキ</t>
    </rPh>
    <rPh sb="3" eb="5">
      <t>ヨシハル</t>
    </rPh>
    <phoneticPr fontId="2"/>
  </si>
  <si>
    <t>十和田市東三番町6-4</t>
    <rPh sb="0" eb="4">
      <t>トワダシ</t>
    </rPh>
    <rPh sb="4" eb="5">
      <t>ヒガシ</t>
    </rPh>
    <rPh sb="5" eb="6">
      <t>３</t>
    </rPh>
    <rPh sb="6" eb="8">
      <t>バンチョウ</t>
    </rPh>
    <phoneticPr fontId="13"/>
  </si>
  <si>
    <t>22-9383</t>
  </si>
  <si>
    <t>総務部会　コミュニティ便りを年２回発行、あれこれ発表会の実施
子ども部会　あいさつ運動と防犯パトロールの実施、もちつき会実施
スポーツ部会　みんなのスポーツデイの実施
防災部会　防災についての勉強会の実施、防災士資格受験の研修会の実施
高齢者部会　三本木小学校、児童との交流会、高齢者同志での交流会</t>
    <rPh sb="0" eb="2">
      <t>ソウム</t>
    </rPh>
    <rPh sb="2" eb="4">
      <t>ブカイ</t>
    </rPh>
    <rPh sb="11" eb="12">
      <t>タヨ</t>
    </rPh>
    <rPh sb="14" eb="15">
      <t>ネン</t>
    </rPh>
    <rPh sb="16" eb="17">
      <t>カイ</t>
    </rPh>
    <rPh sb="17" eb="19">
      <t>ハッコウ</t>
    </rPh>
    <rPh sb="24" eb="27">
      <t>ハッピョウカイ</t>
    </rPh>
    <rPh sb="28" eb="30">
      <t>ジッシ</t>
    </rPh>
    <rPh sb="31" eb="32">
      <t>コ</t>
    </rPh>
    <rPh sb="34" eb="36">
      <t>ブカイ</t>
    </rPh>
    <rPh sb="41" eb="43">
      <t>ウンドウ</t>
    </rPh>
    <rPh sb="44" eb="46">
      <t>ボウハン</t>
    </rPh>
    <rPh sb="52" eb="54">
      <t>ジッシ</t>
    </rPh>
    <rPh sb="59" eb="60">
      <t>カイ</t>
    </rPh>
    <rPh sb="60" eb="62">
      <t>ジッシ</t>
    </rPh>
    <rPh sb="67" eb="69">
      <t>ブカイ</t>
    </rPh>
    <rPh sb="81" eb="83">
      <t>ジッシ</t>
    </rPh>
    <rPh sb="84" eb="86">
      <t>ボウサイ</t>
    </rPh>
    <rPh sb="86" eb="88">
      <t>ブカイ</t>
    </rPh>
    <rPh sb="89" eb="91">
      <t>ボウサイ</t>
    </rPh>
    <rPh sb="96" eb="99">
      <t>ベンキョウカイ</t>
    </rPh>
    <rPh sb="100" eb="102">
      <t>ジッシ</t>
    </rPh>
    <rPh sb="103" eb="105">
      <t>ボウサイ</t>
    </rPh>
    <rPh sb="105" eb="106">
      <t>シ</t>
    </rPh>
    <rPh sb="106" eb="108">
      <t>シカク</t>
    </rPh>
    <rPh sb="108" eb="110">
      <t>ジュケン</t>
    </rPh>
    <rPh sb="111" eb="114">
      <t>ケンシュウカイ</t>
    </rPh>
    <rPh sb="115" eb="117">
      <t>ジッシ</t>
    </rPh>
    <rPh sb="118" eb="121">
      <t>コウレイシャ</t>
    </rPh>
    <rPh sb="121" eb="123">
      <t>ブカイ</t>
    </rPh>
    <rPh sb="124" eb="127">
      <t>サンボンギ</t>
    </rPh>
    <rPh sb="127" eb="130">
      <t>ショウガッコウ</t>
    </rPh>
    <rPh sb="131" eb="133">
      <t>ジドウ</t>
    </rPh>
    <rPh sb="135" eb="138">
      <t>コウリュウカイ</t>
    </rPh>
    <rPh sb="139" eb="142">
      <t>コウレイシャ</t>
    </rPh>
    <phoneticPr fontId="13"/>
  </si>
  <si>
    <t>三本木小学校学区内</t>
    <rPh sb="0" eb="3">
      <t>サンボンギ</t>
    </rPh>
    <rPh sb="3" eb="6">
      <t>ショウガッコウ</t>
    </rPh>
    <rPh sb="6" eb="8">
      <t>ガック</t>
    </rPh>
    <rPh sb="8" eb="9">
      <t>ナイ</t>
    </rPh>
    <phoneticPr fontId="13"/>
  </si>
  <si>
    <t>平成30年から地区コミュニティとして活動</t>
    <rPh sb="0" eb="2">
      <t>ヘイセイ</t>
    </rPh>
    <rPh sb="4" eb="5">
      <t>ネン</t>
    </rPh>
    <rPh sb="7" eb="9">
      <t>チク</t>
    </rPh>
    <rPh sb="18" eb="20">
      <t>カツドウ</t>
    </rPh>
    <phoneticPr fontId="13"/>
  </si>
  <si>
    <t>隔月例句会</t>
    <rPh sb="0" eb="1">
      <t>カク</t>
    </rPh>
    <rPh sb="1" eb="2">
      <t>ツキ</t>
    </rPh>
    <rPh sb="2" eb="3">
      <t>レイ</t>
    </rPh>
    <rPh sb="3" eb="4">
      <t>ク</t>
    </rPh>
    <rPh sb="4" eb="5">
      <t>カイ</t>
    </rPh>
    <phoneticPr fontId="13"/>
  </si>
  <si>
    <t>十和田市民交流プラザトワーレ</t>
    <rPh sb="0" eb="5">
      <t>トワダシミン</t>
    </rPh>
    <rPh sb="5" eb="7">
      <t>コウリュウ</t>
    </rPh>
    <phoneticPr fontId="13"/>
  </si>
  <si>
    <t>とわだししょうひしゃのかい</t>
  </si>
  <si>
    <t>とわだしぼうはんきょうかい</t>
  </si>
  <si>
    <t>十和田市消費者の会</t>
  </si>
  <si>
    <t>会長　鈴木　盛治</t>
    <rPh sb="0" eb="2">
      <t>カイチョウ</t>
    </rPh>
    <rPh sb="3" eb="5">
      <t>スズキ</t>
    </rPh>
    <rPh sb="6" eb="7">
      <t>モ</t>
    </rPh>
    <rPh sb="7" eb="8">
      <t>オサ</t>
    </rPh>
    <phoneticPr fontId="13"/>
  </si>
  <si>
    <t>会長　升澤　博也</t>
    <rPh sb="0" eb="2">
      <t>カイチョウ</t>
    </rPh>
    <rPh sb="3" eb="5">
      <t>マスザワ</t>
    </rPh>
    <rPh sb="6" eb="8">
      <t>ヒロヤ</t>
    </rPh>
    <phoneticPr fontId="13"/>
  </si>
  <si>
    <t>会長　佐藤　吉平</t>
    <rPh sb="0" eb="2">
      <t>カイチョウ</t>
    </rPh>
    <rPh sb="3" eb="5">
      <t>サトウ</t>
    </rPh>
    <rPh sb="6" eb="8">
      <t>キッペイ</t>
    </rPh>
    <phoneticPr fontId="13"/>
  </si>
  <si>
    <t>市役所別館４階　外郭団体事務室内</t>
    <rPh sb="0" eb="3">
      <t>シヤクショ</t>
    </rPh>
    <rPh sb="3" eb="5">
      <t>ベッカン</t>
    </rPh>
    <rPh sb="6" eb="7">
      <t>カイ</t>
    </rPh>
    <rPh sb="8" eb="10">
      <t>ガイカク</t>
    </rPh>
    <rPh sb="10" eb="12">
      <t>ダンタイ</t>
    </rPh>
    <rPh sb="12" eb="15">
      <t>ジムシツ</t>
    </rPh>
    <rPh sb="15" eb="16">
      <t>ナイ</t>
    </rPh>
    <phoneticPr fontId="13"/>
  </si>
  <si>
    <t>contact@towada-chouren.com</t>
  </si>
  <si>
    <t>１．青森県消費者協会主催による消費生活大学講座及び消費者大会への参加
２．資源集団回収の実施
３．元気！暮らしの安全・安心展（消費生活展）の実施
４．消費者問題への認識を深める各種研修会・講座の実施
５．食の安全に関する研修・研究
６．地産地消の推進活動
７．特殊詐欺等の寸劇による消費者への注意喚起活動
８．市まちづくり支援課主催事業への支援</t>
    <rPh sb="2" eb="5">
      <t>アオモリケン</t>
    </rPh>
    <rPh sb="5" eb="8">
      <t>ショウヒシャ</t>
    </rPh>
    <rPh sb="8" eb="10">
      <t>キョウカイ</t>
    </rPh>
    <rPh sb="10" eb="12">
      <t>シュサイ</t>
    </rPh>
    <rPh sb="15" eb="17">
      <t>ショウヒ</t>
    </rPh>
    <rPh sb="17" eb="19">
      <t>セイカツ</t>
    </rPh>
    <rPh sb="19" eb="21">
      <t>ダイガク</t>
    </rPh>
    <rPh sb="21" eb="23">
      <t>コウザ</t>
    </rPh>
    <rPh sb="23" eb="24">
      <t>オヨ</t>
    </rPh>
    <rPh sb="25" eb="28">
      <t>ショウヒシャ</t>
    </rPh>
    <rPh sb="28" eb="30">
      <t>タイカイ</t>
    </rPh>
    <rPh sb="32" eb="34">
      <t>サンカ</t>
    </rPh>
    <rPh sb="37" eb="39">
      <t>シゲン</t>
    </rPh>
    <rPh sb="39" eb="41">
      <t>シュウダン</t>
    </rPh>
    <rPh sb="41" eb="43">
      <t>カイシュウ</t>
    </rPh>
    <rPh sb="44" eb="46">
      <t>ジッシ</t>
    </rPh>
    <rPh sb="49" eb="51">
      <t>ゲンキ</t>
    </rPh>
    <rPh sb="52" eb="53">
      <t>ク</t>
    </rPh>
    <rPh sb="56" eb="58">
      <t>アンゼン</t>
    </rPh>
    <rPh sb="59" eb="61">
      <t>アンシン</t>
    </rPh>
    <rPh sb="61" eb="62">
      <t>テン</t>
    </rPh>
    <rPh sb="63" eb="65">
      <t>ショウヒ</t>
    </rPh>
    <rPh sb="65" eb="67">
      <t>セイカツ</t>
    </rPh>
    <rPh sb="67" eb="68">
      <t>テン</t>
    </rPh>
    <rPh sb="70" eb="72">
      <t>ジッシ</t>
    </rPh>
    <rPh sb="75" eb="78">
      <t>ショウヒシャ</t>
    </rPh>
    <rPh sb="78" eb="80">
      <t>モンダイ</t>
    </rPh>
    <rPh sb="82" eb="84">
      <t>ニンシキ</t>
    </rPh>
    <rPh sb="85" eb="86">
      <t>フカ</t>
    </rPh>
    <rPh sb="88" eb="90">
      <t>カクシュ</t>
    </rPh>
    <rPh sb="90" eb="92">
      <t>ケンシュウ</t>
    </rPh>
    <rPh sb="92" eb="93">
      <t>カイ</t>
    </rPh>
    <rPh sb="94" eb="96">
      <t>コウザ</t>
    </rPh>
    <rPh sb="97" eb="99">
      <t>ジッシ</t>
    </rPh>
    <rPh sb="102" eb="103">
      <t>ショク</t>
    </rPh>
    <rPh sb="104" eb="106">
      <t>アンゼン</t>
    </rPh>
    <rPh sb="107" eb="108">
      <t>カン</t>
    </rPh>
    <rPh sb="110" eb="112">
      <t>ケンシュウ</t>
    </rPh>
    <rPh sb="113" eb="115">
      <t>ケンキュウ</t>
    </rPh>
    <rPh sb="118" eb="122">
      <t>チサンチショウ</t>
    </rPh>
    <rPh sb="123" eb="125">
      <t>スイシン</t>
    </rPh>
    <rPh sb="125" eb="127">
      <t>カツドウ</t>
    </rPh>
    <rPh sb="130" eb="132">
      <t>トクシュ</t>
    </rPh>
    <rPh sb="132" eb="134">
      <t>サギ</t>
    </rPh>
    <rPh sb="134" eb="135">
      <t>トウ</t>
    </rPh>
    <rPh sb="136" eb="138">
      <t>スンゲキ</t>
    </rPh>
    <rPh sb="141" eb="144">
      <t>ショウヒシャ</t>
    </rPh>
    <rPh sb="146" eb="148">
      <t>チュウイ</t>
    </rPh>
    <rPh sb="148" eb="150">
      <t>カンキ</t>
    </rPh>
    <rPh sb="150" eb="152">
      <t>カツドウ</t>
    </rPh>
    <rPh sb="155" eb="156">
      <t>シ</t>
    </rPh>
    <rPh sb="161" eb="163">
      <t>シエン</t>
    </rPh>
    <rPh sb="163" eb="164">
      <t>カ</t>
    </rPh>
    <rPh sb="164" eb="166">
      <t>シュサイ</t>
    </rPh>
    <rPh sb="166" eb="168">
      <t>ジギョウ</t>
    </rPh>
    <rPh sb="170" eb="172">
      <t>シエン</t>
    </rPh>
    <phoneticPr fontId="13"/>
  </si>
  <si>
    <t>◎市と町内会との懇談会(４月末申込)
　町内会で解決できない困りごとについては「町内会要望」として市に要望し、市と一緒にその問題について解決に取り組んでいます。
◎自治会活動保険加入（５月申込）
　町内会の活動中に発生した事故を救済するために、傷害・傷害見舞費用・賠償責任・費用損害からなる「自治会活動保険」です。
◎交通安全のぼり旗贈呈（２月・６月申込）
　市内小中学校の夏休み・春休み期間中に危険箇所設置用に交通安全のぼり旗を貸与します。(１町内会５本まで)
◎地域密着型防災訓練
　毎年さまざまな地域に出向いて防災訓練を実施（自然災害はいつ起きるか分かりません。日頃から防災意識を高め、対策することで被害を減らすことができます。）
◎ごみ収集箱整備助成(６月末申込)
　ごみ収集箱の整備経費(新設・修繕)に助成します。
　※１町内会　新設１基 74,000円、折りたたみごみ収納BOX１基 15,000円、修繕１基 15,000円
◎花苗無償配布（５月下旬予定）
　花苗を無償で配布します。
◎まちなか美化活動（７月中旬予定）
　市街地への訪問者や市民が心地よく楽しんでいただくことを目的として、みんなで清掃活動を行います。</t>
    <rPh sb="82" eb="85">
      <t>ジチカイ</t>
    </rPh>
    <rPh sb="85" eb="87">
      <t>カツドウ</t>
    </rPh>
    <rPh sb="87" eb="89">
      <t>ホケン</t>
    </rPh>
    <rPh sb="89" eb="91">
      <t>カニュウ</t>
    </rPh>
    <rPh sb="93" eb="94">
      <t>ガツ</t>
    </rPh>
    <rPh sb="94" eb="96">
      <t>モウシコミ</t>
    </rPh>
    <rPh sb="99" eb="101">
      <t>チョウナイ</t>
    </rPh>
    <rPh sb="101" eb="102">
      <t>カイ</t>
    </rPh>
    <rPh sb="103" eb="105">
      <t>カツドウ</t>
    </rPh>
    <rPh sb="105" eb="106">
      <t>チュウ</t>
    </rPh>
    <rPh sb="107" eb="109">
      <t>ハッセイ</t>
    </rPh>
    <rPh sb="111" eb="113">
      <t>ジコ</t>
    </rPh>
    <rPh sb="114" eb="116">
      <t>キュウサイ</t>
    </rPh>
    <rPh sb="122" eb="124">
      <t>ショウガイ</t>
    </rPh>
    <rPh sb="125" eb="127">
      <t>ショウガイ</t>
    </rPh>
    <rPh sb="127" eb="129">
      <t>ミマイ</t>
    </rPh>
    <rPh sb="129" eb="131">
      <t>ヒヨウ</t>
    </rPh>
    <rPh sb="132" eb="134">
      <t>バイショウ</t>
    </rPh>
    <rPh sb="134" eb="136">
      <t>セキニン</t>
    </rPh>
    <rPh sb="137" eb="139">
      <t>ヒヨウ</t>
    </rPh>
    <rPh sb="139" eb="141">
      <t>ソンガイ</t>
    </rPh>
    <rPh sb="146" eb="149">
      <t>ジチカイ</t>
    </rPh>
    <rPh sb="149" eb="151">
      <t>カツドウ</t>
    </rPh>
    <rPh sb="151" eb="153">
      <t>ホケン</t>
    </rPh>
    <rPh sb="171" eb="172">
      <t>ガツ</t>
    </rPh>
    <rPh sb="174" eb="175">
      <t>ガツ</t>
    </rPh>
    <rPh sb="175" eb="177">
      <t>モウシコミ</t>
    </rPh>
    <rPh sb="200" eb="202">
      <t>カショ</t>
    </rPh>
    <rPh sb="233" eb="235">
      <t>チイキ</t>
    </rPh>
    <rPh sb="235" eb="237">
      <t>ミッチャク</t>
    </rPh>
    <rPh sb="237" eb="238">
      <t>ガタ</t>
    </rPh>
    <rPh sb="238" eb="240">
      <t>ボウサイ</t>
    </rPh>
    <rPh sb="240" eb="242">
      <t>クンレン</t>
    </rPh>
    <rPh sb="244" eb="246">
      <t>マイトシ</t>
    </rPh>
    <rPh sb="251" eb="253">
      <t>チイキ</t>
    </rPh>
    <rPh sb="254" eb="256">
      <t>デム</t>
    </rPh>
    <rPh sb="258" eb="260">
      <t>ボウサイ</t>
    </rPh>
    <rPh sb="260" eb="262">
      <t>クンレン</t>
    </rPh>
    <rPh sb="263" eb="265">
      <t>ジッシ</t>
    </rPh>
    <rPh sb="266" eb="268">
      <t>シゼン</t>
    </rPh>
    <rPh sb="268" eb="270">
      <t>サイガイ</t>
    </rPh>
    <rPh sb="273" eb="274">
      <t>オ</t>
    </rPh>
    <rPh sb="277" eb="278">
      <t>ワ</t>
    </rPh>
    <rPh sb="284" eb="286">
      <t>ヒゴロ</t>
    </rPh>
    <rPh sb="288" eb="290">
      <t>ボウサイ</t>
    </rPh>
    <rPh sb="290" eb="292">
      <t>イシキ</t>
    </rPh>
    <rPh sb="293" eb="294">
      <t>タカ</t>
    </rPh>
    <rPh sb="296" eb="298">
      <t>タイサク</t>
    </rPh>
    <rPh sb="303" eb="305">
      <t>ヒガイ</t>
    </rPh>
    <rPh sb="306" eb="307">
      <t>ヘ</t>
    </rPh>
    <rPh sb="322" eb="324">
      <t>シュウシュウ</t>
    </rPh>
    <rPh sb="324" eb="325">
      <t>ハコ</t>
    </rPh>
    <rPh sb="325" eb="327">
      <t>セイビ</t>
    </rPh>
    <rPh sb="327" eb="329">
      <t>ジョセイ</t>
    </rPh>
    <rPh sb="331" eb="332">
      <t>ガツ</t>
    </rPh>
    <rPh sb="332" eb="333">
      <t>スエ</t>
    </rPh>
    <rPh sb="333" eb="335">
      <t>モウシコミ</t>
    </rPh>
    <rPh sb="340" eb="342">
      <t>シュウシュウ</t>
    </rPh>
    <rPh sb="342" eb="343">
      <t>ハコ</t>
    </rPh>
    <rPh sb="344" eb="346">
      <t>セイビ</t>
    </rPh>
    <rPh sb="346" eb="348">
      <t>ケイヒ</t>
    </rPh>
    <rPh sb="349" eb="351">
      <t>シンセツ</t>
    </rPh>
    <rPh sb="352" eb="354">
      <t>シュウゼン</t>
    </rPh>
    <rPh sb="356" eb="358">
      <t>ジョセイ</t>
    </rPh>
    <rPh sb="366" eb="368">
      <t>チョウナイ</t>
    </rPh>
    <rPh sb="368" eb="369">
      <t>カイ</t>
    </rPh>
    <rPh sb="370" eb="371">
      <t>シン</t>
    </rPh>
    <rPh sb="371" eb="372">
      <t>セツ</t>
    </rPh>
    <rPh sb="373" eb="374">
      <t>キ</t>
    </rPh>
    <rPh sb="381" eb="382">
      <t>エン</t>
    </rPh>
    <rPh sb="383" eb="384">
      <t>オ</t>
    </rPh>
    <rPh sb="390" eb="392">
      <t>シュウノウ</t>
    </rPh>
    <rPh sb="396" eb="397">
      <t>キ</t>
    </rPh>
    <rPh sb="400" eb="405">
      <t>000エン</t>
    </rPh>
    <rPh sb="406" eb="408">
      <t>シュウゼン</t>
    </rPh>
    <rPh sb="409" eb="410">
      <t>キ</t>
    </rPh>
    <rPh sb="413" eb="418">
      <t>000エン</t>
    </rPh>
    <rPh sb="420" eb="421">
      <t>ハナ</t>
    </rPh>
    <rPh sb="421" eb="422">
      <t>ナエ</t>
    </rPh>
    <rPh sb="422" eb="424">
      <t>ムショウ</t>
    </rPh>
    <rPh sb="424" eb="426">
      <t>ハイフ</t>
    </rPh>
    <rPh sb="428" eb="429">
      <t>ガツ</t>
    </rPh>
    <rPh sb="429" eb="431">
      <t>ゲジュン</t>
    </rPh>
    <rPh sb="431" eb="433">
      <t>ヨテイ</t>
    </rPh>
    <rPh sb="436" eb="437">
      <t>ハナ</t>
    </rPh>
    <rPh sb="437" eb="438">
      <t>ナエ</t>
    </rPh>
    <rPh sb="439" eb="441">
      <t>ムショウ</t>
    </rPh>
    <rPh sb="442" eb="444">
      <t>ハイフ</t>
    </rPh>
    <rPh sb="454" eb="456">
      <t>ビカ</t>
    </rPh>
    <rPh sb="456" eb="458">
      <t>カツドウ</t>
    </rPh>
    <rPh sb="460" eb="461">
      <t>ガツ</t>
    </rPh>
    <rPh sb="461" eb="463">
      <t>チュウジュン</t>
    </rPh>
    <rPh sb="463" eb="465">
      <t>ヨテイ</t>
    </rPh>
    <rPh sb="468" eb="471">
      <t>シガイチ</t>
    </rPh>
    <rPh sb="473" eb="476">
      <t>ホウモンシャ</t>
    </rPh>
    <rPh sb="477" eb="479">
      <t>シミン</t>
    </rPh>
    <rPh sb="480" eb="482">
      <t>ココチ</t>
    </rPh>
    <rPh sb="484" eb="485">
      <t>タノ</t>
    </rPh>
    <rPh sb="495" eb="497">
      <t>モクテキ</t>
    </rPh>
    <rPh sb="505" eb="507">
      <t>セイソウ</t>
    </rPh>
    <rPh sb="507" eb="509">
      <t>カツドウ</t>
    </rPh>
    <rPh sb="510" eb="511">
      <t>オコナ</t>
    </rPh>
    <phoneticPr fontId="13"/>
  </si>
  <si>
    <t>・20歳～64歳までの健康で活力のある方
・ボランティア活動や地域の防犯活動に興味のある方</t>
    <rPh sb="3" eb="4">
      <t>サイ</t>
    </rPh>
    <rPh sb="7" eb="8">
      <t>サイ</t>
    </rPh>
    <rPh sb="11" eb="13">
      <t>ケンコウ</t>
    </rPh>
    <rPh sb="14" eb="16">
      <t>カツリョク</t>
    </rPh>
    <rPh sb="19" eb="20">
      <t>カタ</t>
    </rPh>
    <rPh sb="28" eb="30">
      <t>カツドウ</t>
    </rPh>
    <rPh sb="31" eb="33">
      <t>チイキ</t>
    </rPh>
    <rPh sb="34" eb="36">
      <t>ボウハン</t>
    </rPh>
    <rPh sb="36" eb="38">
      <t>カツドウ</t>
    </rPh>
    <rPh sb="39" eb="41">
      <t>キョウミ</t>
    </rPh>
    <rPh sb="44" eb="45">
      <t>カタ</t>
    </rPh>
    <phoneticPr fontId="13"/>
  </si>
  <si>
    <t>年額　１世帯30円（協会会員ではなく、町内会の加入世帯から徴収）</t>
    <rPh sb="0" eb="2">
      <t>ネンガク</t>
    </rPh>
    <rPh sb="4" eb="6">
      <t>セタイ</t>
    </rPh>
    <rPh sb="8" eb="9">
      <t>エン</t>
    </rPh>
    <rPh sb="10" eb="12">
      <t>キョウカイ</t>
    </rPh>
    <rPh sb="12" eb="14">
      <t>カイイン</t>
    </rPh>
    <rPh sb="19" eb="21">
      <t>チョウナイ</t>
    </rPh>
    <rPh sb="21" eb="22">
      <t>カイ</t>
    </rPh>
    <rPh sb="23" eb="25">
      <t>カニュウ</t>
    </rPh>
    <rPh sb="25" eb="27">
      <t>セタイ</t>
    </rPh>
    <rPh sb="29" eb="31">
      <t>チョウシュウ</t>
    </rPh>
    <phoneticPr fontId="13"/>
  </si>
  <si>
    <t>昭和23年</t>
    <rPh sb="0" eb="2">
      <t>ショウワ</t>
    </rPh>
    <rPh sb="4" eb="5">
      <t>ネン</t>
    </rPh>
    <phoneticPr fontId="13"/>
  </si>
  <si>
    <t>080-8809-5060、
090-9037-4701</t>
  </si>
  <si>
    <t>①090-7663-0132
②0176-25-1952</t>
  </si>
  <si>
    <t>0176-23-0641、
080-1834-2218</t>
  </si>
  <si>
    <t>0176-22-6260、
090-6657-4456</t>
  </si>
  <si>
    <t>0176-24-9890、
090-4631-6742</t>
  </si>
  <si>
    <t>0176-22-5103、
0176-23-3018、090-5830-6138</t>
  </si>
  <si>
    <t>25-3473、
090-2845-9154(携帯)</t>
    <rPh sb="23" eb="25">
      <t>ケイタイ</t>
    </rPh>
    <phoneticPr fontId="13"/>
  </si>
  <si>
    <t>080-5566-6989</t>
  </si>
  <si>
    <t>0176-24-1637、
090-7939-8294</t>
  </si>
  <si>
    <t>72-2036、
080-3322-5784</t>
  </si>
  <si>
    <t>十和田市西十一番町～三本木字佐井幅(稲生川沿い)、
西二十二番町～三本木字西金崎(102号線沿い）</t>
    <rPh sb="0" eb="4">
      <t>トワダシ</t>
    </rPh>
    <rPh sb="4" eb="5">
      <t>ニシ</t>
    </rPh>
    <rPh sb="5" eb="7">
      <t>１１</t>
    </rPh>
    <rPh sb="7" eb="9">
      <t>バンチョウ</t>
    </rPh>
    <rPh sb="10" eb="13">
      <t>サンボンギ</t>
    </rPh>
    <rPh sb="13" eb="14">
      <t>アザ</t>
    </rPh>
    <rPh sb="14" eb="17">
      <t>サイハバ</t>
    </rPh>
    <rPh sb="18" eb="20">
      <t>イナオイ</t>
    </rPh>
    <rPh sb="20" eb="21">
      <t>ガワ</t>
    </rPh>
    <rPh sb="21" eb="22">
      <t>ゾ</t>
    </rPh>
    <rPh sb="26" eb="27">
      <t>ニシ</t>
    </rPh>
    <rPh sb="27" eb="30">
      <t>２２</t>
    </rPh>
    <rPh sb="30" eb="32">
      <t>バンチョウ</t>
    </rPh>
    <rPh sb="33" eb="36">
      <t>サンボンギ</t>
    </rPh>
    <rPh sb="36" eb="37">
      <t>アザ</t>
    </rPh>
    <rPh sb="37" eb="38">
      <t>ニシ</t>
    </rPh>
    <rPh sb="38" eb="40">
      <t>カネザキ</t>
    </rPh>
    <rPh sb="44" eb="45">
      <t>ゴウ</t>
    </rPh>
    <rPh sb="45" eb="46">
      <t>セン</t>
    </rPh>
    <rPh sb="46" eb="47">
      <t>ゾ</t>
    </rPh>
    <phoneticPr fontId="13"/>
  </si>
  <si>
    <t>市民図書館、市内小学校、市内幼稚園・保育園、
市保健センター、書店　等</t>
    <rPh sb="0" eb="2">
      <t>シミン</t>
    </rPh>
    <rPh sb="2" eb="5">
      <t>トショカン</t>
    </rPh>
    <rPh sb="6" eb="8">
      <t>シナイ</t>
    </rPh>
    <rPh sb="8" eb="11">
      <t>ショウガッコウ</t>
    </rPh>
    <rPh sb="12" eb="14">
      <t>シナイ</t>
    </rPh>
    <rPh sb="14" eb="17">
      <t>ヨウチエン</t>
    </rPh>
    <rPh sb="18" eb="21">
      <t>ホイクエン</t>
    </rPh>
    <rPh sb="23" eb="24">
      <t>シ</t>
    </rPh>
    <rPh sb="24" eb="26">
      <t>ホケン</t>
    </rPh>
    <rPh sb="31" eb="33">
      <t>ショテン</t>
    </rPh>
    <rPh sb="34" eb="35">
      <t>トウ</t>
    </rPh>
    <phoneticPr fontId="13"/>
  </si>
  <si>
    <t>東コミュニティセンター、南コミュニティセンター、
市民文化センター</t>
    <rPh sb="0" eb="1">
      <t>ヒガシ</t>
    </rPh>
    <rPh sb="12" eb="13">
      <t>ミナミ</t>
    </rPh>
    <rPh sb="25" eb="29">
      <t>シミンブンカ</t>
    </rPh>
    <phoneticPr fontId="13"/>
  </si>
  <si>
    <t>三本木小地区安全・安心協働活動協議会
（三小防犯パトロール隊）</t>
    <rPh sb="0" eb="2">
      <t>サンボン</t>
    </rPh>
    <rPh sb="2" eb="3">
      <t>ギ</t>
    </rPh>
    <rPh sb="3" eb="4">
      <t>ショウ</t>
    </rPh>
    <rPh sb="4" eb="6">
      <t>チク</t>
    </rPh>
    <rPh sb="6" eb="8">
      <t>アンゼン</t>
    </rPh>
    <rPh sb="9" eb="11">
      <t>アンシン</t>
    </rPh>
    <rPh sb="11" eb="13">
      <t>キョウドウ</t>
    </rPh>
    <rPh sb="13" eb="15">
      <t>カツドウ</t>
    </rPh>
    <rPh sb="15" eb="18">
      <t>キョウギカイ</t>
    </rPh>
    <rPh sb="20" eb="21">
      <t>サン</t>
    </rPh>
    <rPh sb="21" eb="22">
      <t>ショウ</t>
    </rPh>
    <rPh sb="22" eb="24">
      <t>ボウハン</t>
    </rPh>
    <rPh sb="29" eb="30">
      <t>タイ</t>
    </rPh>
    <phoneticPr fontId="2"/>
  </si>
  <si>
    <t>artprint@movie.ne.jp、higashi.community@gmail.com
（東地区コミュニティ事務所）</t>
    <rPh sb="50" eb="51">
      <t>ヒガシ</t>
    </rPh>
    <rPh sb="51" eb="53">
      <t>チク</t>
    </rPh>
    <rPh sb="59" eb="61">
      <t>ジム</t>
    </rPh>
    <rPh sb="61" eb="62">
      <t>ショ</t>
    </rPh>
    <phoneticPr fontId="13"/>
  </si>
  <si>
    <t>中沢　洋子</t>
  </si>
  <si>
    <t>十和田市稲生町16-43</t>
  </si>
  <si>
    <t>舛甚　英文</t>
  </si>
  <si>
    <t>青森県十和田市三本木字里ノ沢1-452</t>
  </si>
  <si>
    <t>有馬　美千子</t>
  </si>
  <si>
    <t>十和田市西十六番町3-36</t>
  </si>
  <si>
    <t>高森　修子</t>
  </si>
  <si>
    <t>十和田市元町西3丁目12-32</t>
  </si>
  <si>
    <t>新山　奈穗</t>
  </si>
  <si>
    <t>034-0102</t>
  </si>
  <si>
    <t>十和田市大字大沢田字北野250-3</t>
  </si>
  <si>
    <t>理事長　生出　隆雄</t>
  </si>
  <si>
    <t>十和田市奥瀬字大堀平163番地３</t>
  </si>
  <si>
    <t>034-0017</t>
  </si>
  <si>
    <t>十和田市東二番町4-4</t>
  </si>
  <si>
    <t>青森県十和田市西六番町3-28-10</t>
  </si>
  <si>
    <t>中野渡　典子</t>
  </si>
  <si>
    <t>青森県十和田市西二十二番町2-10</t>
  </si>
  <si>
    <t>秋田　美智子</t>
  </si>
  <si>
    <t>十和田市大字三本木字西小稲203-20　</t>
  </si>
  <si>
    <t>村舘　正美</t>
  </si>
  <si>
    <t>十和田市大字沢田字下洗14の3</t>
  </si>
  <si>
    <t>千葉　裕香子</t>
  </si>
  <si>
    <t>034-0014</t>
  </si>
  <si>
    <t>十和田市東二十一番町26-20-1 ﾗ・ﾌｫﾝﾃC号棟101号室</t>
  </si>
  <si>
    <t>小野　順子</t>
  </si>
  <si>
    <t>033-0074</t>
  </si>
  <si>
    <t>青森県上北郡六戸町小松ケ丘4-77-864</t>
  </si>
  <si>
    <t>佐藤　佐智子</t>
  </si>
  <si>
    <t>039-1169</t>
  </si>
  <si>
    <t>八戸市日計二丁目３-４７</t>
  </si>
  <si>
    <t>山下　一成</t>
  </si>
  <si>
    <t>034-0012</t>
  </si>
  <si>
    <t>十和田市東一番町12-26</t>
  </si>
  <si>
    <t>對馬　均</t>
  </si>
  <si>
    <t>036-8274</t>
  </si>
  <si>
    <t xml:space="preserve">青森県弘前市南城西2-1-4
</t>
  </si>
  <si>
    <t>小原　篤治</t>
  </si>
  <si>
    <t>田畑　千鶴子</t>
  </si>
  <si>
    <t>十和田市西十三番町60-4</t>
  </si>
  <si>
    <t>岡山　淳子</t>
  </si>
  <si>
    <t>青森県十和田市西二十一番町41-21-3</t>
  </si>
  <si>
    <t>竹ヶ原　松生</t>
  </si>
  <si>
    <t>岡田　利佳子</t>
  </si>
  <si>
    <t>十和田市西一番町11-19</t>
  </si>
  <si>
    <t>田村　まり子</t>
  </si>
  <si>
    <t>十和田市東二十二番町22-52</t>
  </si>
  <si>
    <t>青森県十和田市穂並町２-２６</t>
  </si>
  <si>
    <t>木村　長敏</t>
  </si>
  <si>
    <t>十和田市大字三本木字西小稲140番地7</t>
  </si>
  <si>
    <t>十和田市西二十二番町51-34</t>
  </si>
  <si>
    <t>竹ヶ原　妙子</t>
  </si>
  <si>
    <t>十和田市大字相坂字長漕32</t>
  </si>
  <si>
    <t>木村　明美</t>
  </si>
  <si>
    <t>十和田市西十三番町54-8</t>
  </si>
  <si>
    <t>浜田　ゆり子</t>
  </si>
  <si>
    <t>038-0004</t>
  </si>
  <si>
    <t>青森市富田三丁目21-5</t>
  </si>
  <si>
    <t>大塚　勝子</t>
  </si>
  <si>
    <t>十和田市大字相坂字白上202番地5</t>
  </si>
  <si>
    <t>坂本　雅利</t>
  </si>
  <si>
    <t>034-0213</t>
  </si>
  <si>
    <t>十和田市滝沢字舘95-1</t>
  </si>
  <si>
    <t>加藤　智子</t>
  </si>
  <si>
    <t>十和田市東二十一番町23-16</t>
  </si>
  <si>
    <t>十和田市大字相坂字相坂27-2</t>
  </si>
  <si>
    <t>国分　光明</t>
  </si>
  <si>
    <t>十和田市東十五番町51番18号</t>
  </si>
  <si>
    <t>鎌倉　真規子</t>
  </si>
  <si>
    <t>中屋敷　秀雄</t>
  </si>
  <si>
    <t>034-0061</t>
  </si>
  <si>
    <t>青森県十和田市切田字印25</t>
  </si>
  <si>
    <t xml:space="preserve">青森県十和田市西十五番町26-20
</t>
  </si>
  <si>
    <t>十和田市西六番町1-16</t>
  </si>
  <si>
    <t>米内山　康</t>
  </si>
  <si>
    <t>十和田市西五番町10-6</t>
  </si>
  <si>
    <t>十和田市大字奥瀬字下川目240-31</t>
  </si>
  <si>
    <t>高渕　三千枝</t>
  </si>
  <si>
    <t>青森県十和田市法量字川口平１２３－１</t>
  </si>
  <si>
    <t>中川原　光雄</t>
  </si>
  <si>
    <t>十和田市大字奥瀬字中平７０－３</t>
  </si>
  <si>
    <t>外山　國雄</t>
  </si>
  <si>
    <t>十和田市大字奥瀬字下川目２４０-７２</t>
  </si>
  <si>
    <t>新岡　貴美雄</t>
  </si>
  <si>
    <t xml:space="preserve">青森県十和田市ひがしの2丁目12-38
</t>
  </si>
  <si>
    <t>蛯名　啓一</t>
  </si>
  <si>
    <t>八島　明彦</t>
  </si>
  <si>
    <t>十和田市西三番町20番29号</t>
  </si>
  <si>
    <t>若宮　美幸</t>
  </si>
  <si>
    <t>十和田市大字三本木字西金崎145-7</t>
  </si>
  <si>
    <t>晴山　隼</t>
  </si>
  <si>
    <t>青森県十和田市西六番町2-18-15</t>
  </si>
  <si>
    <t>小沢　千枝子</t>
  </si>
  <si>
    <t>青森県十和田市西十四番町14-17</t>
  </si>
  <si>
    <t>会長　中渡　喜悦</t>
  </si>
  <si>
    <t>034-0302</t>
  </si>
  <si>
    <t>青森県十和田市沢田字大道27</t>
  </si>
  <si>
    <t>小林　春雄</t>
  </si>
  <si>
    <t>十和田市十四番町33-15　</t>
  </si>
  <si>
    <t>三浦　榮子</t>
  </si>
  <si>
    <t>十和田市西一番町13-26</t>
  </si>
  <si>
    <t>古谷　浩明</t>
  </si>
  <si>
    <t>十和田市西二十一番町47-21</t>
  </si>
  <si>
    <t>小原　実</t>
  </si>
  <si>
    <t>十和田市東十四番町3番23号</t>
  </si>
  <si>
    <t>十和田市大字三本木字西小稲140-7</t>
  </si>
  <si>
    <t>佐藤　秀樹</t>
  </si>
  <si>
    <t xml:space="preserve">青森県十和田市西二十二番町35-14
</t>
  </si>
  <si>
    <t>竹ケ原　香織</t>
  </si>
  <si>
    <t>竹内　重正</t>
  </si>
  <si>
    <t>青森県十和田市米田字一本松20-1</t>
  </si>
  <si>
    <t>沼澤　憲三</t>
  </si>
  <si>
    <t>036-0115</t>
  </si>
  <si>
    <t>服部　知子</t>
  </si>
  <si>
    <t>青森県十和田市奥瀬字下川目10-6</t>
  </si>
  <si>
    <t>東山　恵慈</t>
  </si>
  <si>
    <t>米田　和生</t>
  </si>
  <si>
    <t>宮内　ふみ子</t>
  </si>
  <si>
    <t>青森県十和田市西十三番町27-10</t>
  </si>
  <si>
    <t>会長　　赤石　孝幸</t>
  </si>
  <si>
    <t>十和田市西六番町3-28-10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</si>
</sst>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3"/>
      <scheme val="minor"/>
    </font>
    <font>
      <sz val="11"/>
      <color theme="1"/>
      <name val="游ゴシック"/>
      <family val="3"/>
      <scheme val="minor"/>
    </font>
    <font>
      <sz val="6"/>
      <name val="游ゴシック"/>
      <family val="3"/>
    </font>
    <font>
      <sz val="11"/>
      <color theme="1" tint="0.249977111117893"/>
      <name val="游ゴシック"/>
      <family val="3"/>
      <scheme val="minor"/>
    </font>
    <font>
      <sz val="9"/>
      <name val="游ゴシック"/>
      <family val="3"/>
      <scheme val="minor"/>
    </font>
    <font>
      <u/>
      <sz val="11"/>
      <color indexed="12"/>
      <name val="游ゴシック"/>
      <family val="3"/>
      <scheme val="minor"/>
    </font>
    <font>
      <sz val="11"/>
      <color theme="1"/>
      <name val="HG丸ｺﾞｼｯｸM-PRO"/>
      <family val="3"/>
    </font>
    <font>
      <b/>
      <sz val="16"/>
      <color theme="1"/>
      <name val="HG丸ｺﾞｼｯｸM-PRO"/>
      <family val="3"/>
    </font>
    <font>
      <sz val="10"/>
      <color theme="1"/>
      <name val="HG丸ｺﾞｼｯｸM-PRO"/>
      <family val="3"/>
    </font>
    <font>
      <sz val="14"/>
      <color theme="1"/>
      <name val="HG丸ｺﾞｼｯｸM-PRO"/>
      <family val="3"/>
    </font>
    <font>
      <sz val="18"/>
      <color theme="1"/>
      <name val="HG丸ｺﾞｼｯｸM-PRO"/>
      <family val="3"/>
    </font>
    <font>
      <sz val="11"/>
      <name val="HG丸ｺﾞｼｯｸM-PRO"/>
      <family val="3"/>
    </font>
    <font>
      <sz val="10.5"/>
      <color theme="1"/>
      <name val="游ゴシック"/>
      <family val="3"/>
      <scheme val="minor"/>
    </font>
    <font>
      <sz val="9"/>
      <name val="游ゴシック"/>
      <family val="3"/>
      <scheme val="minor"/>
    </font>
    <font>
      <u/>
      <sz val="11"/>
      <color indexed="12"/>
      <name val="ＭＳ Ｐゴシック"/>
      <family val="3"/>
    </font>
    <font>
      <sz val="11"/>
      <name val="ＭＳ Ｐゴシック"/>
      <family val="3"/>
    </font>
    <font>
      <sz val="11"/>
      <color theme="1" tint="0.249977111117893"/>
      <name val="游ゴシック"/>
      <family val="3"/>
      <scheme val="minor"/>
    </font>
  </fonts>
  <fills count="5">
    <fill>
      <patternFill patternType="none"/>
    </fill>
    <fill>
      <patternFill patternType="gray125"/>
    </fill>
    <fill>
      <patternFill patternType="solid">
        <fgColor theme="7" tint="0.39997558519241921"/>
        <bgColor indexed="64"/>
      </patternFill>
    </fill>
    <fill>
      <patternFill patternType="solid">
        <fgColor rgb="FFFFFFBE"/>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0" fontId="1" fillId="0" borderId="0"/>
    <xf numFmtId="0" fontId="5" fillId="0" borderId="0" applyNumberFormat="0" applyFill="0" applyBorder="0" applyAlignment="0" applyProtection="0">
      <alignment vertical="center"/>
    </xf>
  </cellStyleXfs>
  <cellXfs count="126">
    <xf numFmtId="0" fontId="0" fillId="0" borderId="0" xfId="0">
      <alignment vertical="center"/>
    </xf>
    <xf numFmtId="0" fontId="0" fillId="0" borderId="0" xfId="0" applyAlignment="1">
      <alignment horizontal="center" vertical="center"/>
    </xf>
    <xf numFmtId="0" fontId="0" fillId="0" borderId="0" xfId="0" applyFont="1" applyAlignment="1">
      <alignment horizontal="left" vertical="center" wrapText="1"/>
    </xf>
    <xf numFmtId="0" fontId="0" fillId="0" borderId="0" xfId="0" applyAlignment="1">
      <alignment horizontal="left" vertical="center"/>
    </xf>
    <xf numFmtId="0" fontId="0" fillId="0" borderId="0" xfId="0" applyFont="1" applyAlignment="1">
      <alignment vertical="center" wrapText="1"/>
    </xf>
    <xf numFmtId="0" fontId="0" fillId="3" borderId="2" xfId="0" applyFill="1" applyBorder="1" applyAlignment="1">
      <alignment horizontal="center" vertical="center"/>
    </xf>
    <xf numFmtId="0" fontId="0" fillId="0" borderId="3" xfId="0" applyBorder="1" applyAlignment="1">
      <alignment horizontal="center" vertical="center"/>
    </xf>
    <xf numFmtId="0" fontId="0" fillId="3" borderId="3" xfId="0" applyFill="1" applyBorder="1" applyAlignment="1">
      <alignment horizontal="center" vertical="center"/>
    </xf>
    <xf numFmtId="0" fontId="0" fillId="0" borderId="4" xfId="0" applyFont="1" applyBorder="1" applyAlignment="1">
      <alignment horizontal="center" vertical="center"/>
    </xf>
    <xf numFmtId="0" fontId="3" fillId="2" borderId="1" xfId="0" applyFont="1" applyFill="1" applyBorder="1" applyAlignment="1">
      <alignment horizontal="center" vertical="center" wrapText="1"/>
    </xf>
    <xf numFmtId="0" fontId="0" fillId="3" borderId="5" xfId="0" applyFont="1" applyFill="1" applyBorder="1" applyAlignment="1">
      <alignment horizontal="left" vertical="center" wrapText="1"/>
    </xf>
    <xf numFmtId="0" fontId="0" fillId="0" borderId="6" xfId="0" applyFont="1" applyBorder="1" applyAlignment="1">
      <alignment horizontal="left" vertical="center" wrapText="1"/>
    </xf>
    <xf numFmtId="0" fontId="0" fillId="3" borderId="6" xfId="0" applyFont="1" applyFill="1" applyBorder="1" applyAlignment="1">
      <alignment horizontal="left" vertical="center" wrapText="1"/>
    </xf>
    <xf numFmtId="0" fontId="0" fillId="0" borderId="7" xfId="0" applyFont="1" applyBorder="1" applyAlignment="1">
      <alignment horizontal="left" vertical="center" wrapText="1"/>
    </xf>
    <xf numFmtId="0" fontId="3" fillId="2" borderId="1" xfId="0" applyFont="1" applyFill="1" applyBorder="1" applyAlignment="1">
      <alignment horizontal="center" vertical="center"/>
    </xf>
    <xf numFmtId="0" fontId="0" fillId="3" borderId="5" xfId="0" applyFill="1" applyBorder="1" applyAlignment="1">
      <alignment horizontal="left" vertical="center"/>
    </xf>
    <xf numFmtId="0" fontId="0" fillId="0" borderId="6" xfId="0" applyFont="1" applyBorder="1" applyAlignment="1">
      <alignment horizontal="left" vertical="center"/>
    </xf>
    <xf numFmtId="0" fontId="0" fillId="3" borderId="6" xfId="0" applyFont="1" applyFill="1" applyBorder="1" applyAlignment="1">
      <alignment horizontal="left" vertical="center"/>
    </xf>
    <xf numFmtId="0" fontId="0" fillId="0" borderId="7" xfId="0" applyFont="1" applyBorder="1" applyAlignment="1">
      <alignment horizontal="left" vertical="center"/>
    </xf>
    <xf numFmtId="0" fontId="3" fillId="2" borderId="1" xfId="0" applyFont="1" applyFill="1" applyBorder="1" applyAlignment="1">
      <alignment horizontal="center" vertical="center" wrapText="1" justifyLastLine="1"/>
    </xf>
    <xf numFmtId="0" fontId="4" fillId="2" borderId="1" xfId="0" applyFont="1" applyFill="1" applyBorder="1" applyAlignment="1">
      <alignment horizontal="center" vertical="center" wrapText="1"/>
    </xf>
    <xf numFmtId="0" fontId="5" fillId="0" borderId="6" xfId="2" applyBorder="1" applyAlignment="1">
      <alignment horizontal="left" vertical="center"/>
    </xf>
    <xf numFmtId="0" fontId="5" fillId="3" borderId="6" xfId="2" applyFill="1" applyBorder="1" applyAlignment="1">
      <alignment horizontal="left" vertical="center"/>
    </xf>
    <xf numFmtId="0" fontId="5" fillId="0" borderId="6" xfId="2" applyBorder="1" applyAlignment="1">
      <alignment horizontal="left" vertical="center" wrapText="1"/>
    </xf>
    <xf numFmtId="0" fontId="5" fillId="3" borderId="6" xfId="2" applyFill="1" applyBorder="1" applyAlignment="1">
      <alignment horizontal="left" vertical="center" wrapText="1"/>
    </xf>
    <xf numFmtId="0" fontId="5" fillId="0" borderId="7" xfId="2" applyBorder="1" applyAlignment="1">
      <alignment horizontal="left" vertical="center"/>
    </xf>
    <xf numFmtId="0" fontId="0" fillId="3" borderId="8" xfId="0" applyFill="1" applyBorder="1" applyAlignment="1">
      <alignment horizontal="center" vertical="center"/>
    </xf>
    <xf numFmtId="0" fontId="0" fillId="0" borderId="6" xfId="0" applyBorder="1" applyAlignment="1">
      <alignment horizontal="center" vertical="center"/>
    </xf>
    <xf numFmtId="0" fontId="0" fillId="3" borderId="6" xfId="0" applyFill="1" applyBorder="1" applyAlignment="1">
      <alignment horizontal="center" vertical="center"/>
    </xf>
    <xf numFmtId="0" fontId="0" fillId="0" borderId="7" xfId="0" applyFont="1" applyBorder="1" applyAlignment="1">
      <alignment horizontal="center" vertical="center"/>
    </xf>
    <xf numFmtId="0" fontId="0" fillId="3" borderId="5" xfId="0" applyFont="1" applyFill="1" applyBorder="1" applyAlignment="1">
      <alignment horizontal="center" vertical="center"/>
    </xf>
    <xf numFmtId="0" fontId="0" fillId="3" borderId="5" xfId="0" applyFont="1" applyFill="1" applyBorder="1" applyAlignment="1">
      <alignment vertical="center" wrapText="1"/>
    </xf>
    <xf numFmtId="0" fontId="0" fillId="0" borderId="6" xfId="0" applyFont="1" applyBorder="1" applyAlignment="1">
      <alignment vertical="center" wrapText="1"/>
    </xf>
    <xf numFmtId="0" fontId="0" fillId="3" borderId="6" xfId="0" applyFont="1" applyFill="1" applyBorder="1" applyAlignment="1">
      <alignment vertical="center" wrapText="1"/>
    </xf>
    <xf numFmtId="0" fontId="0" fillId="0" borderId="7" xfId="0" applyFont="1" applyBorder="1" applyAlignment="1">
      <alignment vertical="center" wrapText="1"/>
    </xf>
    <xf numFmtId="0" fontId="5" fillId="3" borderId="9" xfId="2" applyFill="1" applyBorder="1" applyAlignment="1">
      <alignment horizontal="left" vertical="center" wrapText="1"/>
    </xf>
    <xf numFmtId="0" fontId="0" fillId="0" borderId="10" xfId="0" applyFont="1" applyBorder="1" applyAlignment="1">
      <alignment horizontal="left" vertical="center" wrapText="1"/>
    </xf>
    <xf numFmtId="0" fontId="0" fillId="3" borderId="10" xfId="0" applyFont="1" applyFill="1" applyBorder="1" applyAlignment="1">
      <alignment horizontal="left" vertical="center" wrapText="1"/>
    </xf>
    <xf numFmtId="0" fontId="5" fillId="3" borderId="10" xfId="2" applyFill="1" applyBorder="1" applyAlignment="1">
      <alignment horizontal="left" vertical="center" wrapText="1"/>
    </xf>
    <xf numFmtId="0" fontId="5" fillId="0" borderId="10" xfId="2" applyBorder="1" applyAlignment="1">
      <alignment horizontal="left" vertical="center" wrapText="1"/>
    </xf>
    <xf numFmtId="0" fontId="0" fillId="0" borderId="11" xfId="0" applyFont="1" applyBorder="1" applyAlignment="1">
      <alignment horizontal="left" vertical="center" wrapText="1"/>
    </xf>
    <xf numFmtId="0" fontId="6" fillId="0" borderId="0" xfId="0" applyFont="1">
      <alignment vertical="center"/>
    </xf>
    <xf numFmtId="0" fontId="6" fillId="0" borderId="0" xfId="0" applyFont="1" applyBorder="1" applyAlignment="1">
      <alignment vertical="center" wrapText="1"/>
    </xf>
    <xf numFmtId="0" fontId="6" fillId="0" borderId="19" xfId="0" applyFont="1" applyBorder="1" applyAlignment="1">
      <alignment horizontal="distributed" vertical="center"/>
    </xf>
    <xf numFmtId="0" fontId="6" fillId="0" borderId="22" xfId="0" applyFont="1" applyBorder="1" applyAlignment="1">
      <alignment horizontal="distributed" vertical="center"/>
    </xf>
    <xf numFmtId="0" fontId="8" fillId="0" borderId="20" xfId="0" applyFont="1" applyBorder="1" applyAlignment="1">
      <alignment horizontal="distributed" vertical="center" wrapText="1"/>
    </xf>
    <xf numFmtId="0" fontId="6" fillId="0" borderId="0" xfId="0" applyFont="1" applyBorder="1" applyAlignment="1">
      <alignment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8" fillId="0" borderId="20" xfId="0" applyFont="1" applyBorder="1" applyAlignment="1">
      <alignment horizontal="center" vertical="center"/>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0" fillId="0" borderId="0" xfId="1" applyFont="1"/>
    <xf numFmtId="0" fontId="12" fillId="2" borderId="1" xfId="1" applyFont="1" applyFill="1" applyBorder="1" applyAlignment="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justify" vertical="center" wrapText="1"/>
    </xf>
    <xf numFmtId="0" fontId="0" fillId="2" borderId="1" xfId="0" applyFont="1" applyFill="1" applyBorder="1" applyAlignment="1">
      <alignment horizontal="center"/>
    </xf>
    <xf numFmtId="0" fontId="0"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0" borderId="0" xfId="0" applyFont="1" applyBorder="1" applyAlignment="1">
      <alignment horizontal="center" vertical="center"/>
    </xf>
    <xf numFmtId="0" fontId="6" fillId="0" borderId="13" xfId="0" applyFont="1" applyBorder="1" applyAlignment="1">
      <alignment horizontal="distributed" vertical="center"/>
    </xf>
    <xf numFmtId="0" fontId="6" fillId="0" borderId="19" xfId="0" applyFont="1" applyBorder="1" applyAlignment="1">
      <alignment horizontal="distributed" vertical="center"/>
    </xf>
    <xf numFmtId="0" fontId="6" fillId="0" borderId="26"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41" xfId="0" applyFont="1" applyBorder="1" applyAlignment="1">
      <alignment horizontal="left" vertical="center" shrinkToFit="1"/>
    </xf>
    <xf numFmtId="0" fontId="6" fillId="0" borderId="14" xfId="0" applyFont="1" applyBorder="1" applyAlignment="1">
      <alignment horizontal="distributed" vertical="center"/>
    </xf>
    <xf numFmtId="0" fontId="6" fillId="0" borderId="20" xfId="0" applyFont="1" applyBorder="1" applyAlignment="1">
      <alignment horizontal="distributed" vertical="center"/>
    </xf>
    <xf numFmtId="0" fontId="6" fillId="0" borderId="27"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42" xfId="0" applyFont="1" applyBorder="1" applyAlignment="1">
      <alignment horizontal="left" vertical="center" shrinkToFit="1"/>
    </xf>
    <xf numFmtId="0" fontId="6" fillId="0" borderId="15" xfId="0" applyFont="1" applyBorder="1" applyAlignment="1">
      <alignment horizontal="distributed" vertical="center"/>
    </xf>
    <xf numFmtId="0" fontId="6" fillId="0" borderId="21" xfId="0" applyFont="1" applyBorder="1" applyAlignment="1">
      <alignment horizontal="distributed" vertical="center"/>
    </xf>
    <xf numFmtId="0" fontId="6" fillId="0" borderId="28"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43"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6" xfId="0" applyFont="1" applyBorder="1" applyAlignment="1">
      <alignment horizontal="left" vertical="center" shrinkToFit="1"/>
    </xf>
    <xf numFmtId="0" fontId="6" fillId="0" borderId="44" xfId="0" applyFont="1" applyBorder="1" applyAlignment="1">
      <alignment horizontal="left" vertical="center" shrinkToFit="1"/>
    </xf>
    <xf numFmtId="0" fontId="6" fillId="0" borderId="30" xfId="0" applyFont="1" applyBorder="1" applyAlignment="1">
      <alignment horizontal="left" vertical="center" shrinkToFit="1"/>
    </xf>
    <xf numFmtId="0" fontId="6" fillId="0" borderId="1" xfId="0" applyFont="1" applyBorder="1" applyAlignment="1">
      <alignment horizontal="left" vertical="center" shrinkToFit="1"/>
    </xf>
    <xf numFmtId="0" fontId="6" fillId="0" borderId="45"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22"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40" xfId="0" applyFont="1" applyBorder="1" applyAlignment="1">
      <alignment horizontal="center" vertical="center" shrinkToFit="1"/>
    </xf>
    <xf numFmtId="0" fontId="6" fillId="0" borderId="22" xfId="0" applyFont="1" applyBorder="1" applyAlignment="1">
      <alignment horizontal="left" vertical="center" shrinkToFit="1"/>
    </xf>
    <xf numFmtId="0" fontId="6" fillId="0" borderId="1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vertical="center" shrinkToFit="1"/>
    </xf>
    <xf numFmtId="0" fontId="6" fillId="0" borderId="21" xfId="0" applyFont="1" applyBorder="1" applyAlignment="1">
      <alignment vertical="center" shrinkToFit="1"/>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1" fillId="4" borderId="48" xfId="0" applyFont="1" applyFill="1" applyBorder="1" applyAlignment="1">
      <alignment horizontal="center" vertical="center"/>
    </xf>
    <xf numFmtId="0" fontId="11" fillId="4" borderId="49" xfId="0" applyFont="1" applyFill="1" applyBorder="1" applyAlignment="1">
      <alignment horizontal="center" vertical="center"/>
    </xf>
    <xf numFmtId="0" fontId="6" fillId="0" borderId="13"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3" xfId="0" applyFont="1" applyBorder="1" applyAlignment="1">
      <alignment vertical="center" shrinkToFit="1"/>
    </xf>
    <xf numFmtId="0" fontId="6" fillId="0" borderId="19" xfId="0" applyFont="1" applyBorder="1" applyAlignment="1">
      <alignment vertical="center" shrinkToFit="1"/>
    </xf>
    <xf numFmtId="0" fontId="6" fillId="0" borderId="14" xfId="0" applyFont="1" applyBorder="1" applyAlignment="1">
      <alignment vertical="center" shrinkToFit="1"/>
    </xf>
    <xf numFmtId="0" fontId="6" fillId="0" borderId="20" xfId="0" applyFont="1" applyBorder="1" applyAlignment="1">
      <alignment vertical="center" shrinkToFit="1"/>
    </xf>
    <xf numFmtId="0" fontId="6" fillId="0" borderId="34" xfId="0" applyFont="1" applyBorder="1" applyAlignment="1">
      <alignment horizontal="center" vertical="center"/>
    </xf>
    <xf numFmtId="0" fontId="6" fillId="0" borderId="0" xfId="0" applyFont="1" applyBorder="1" applyAlignment="1">
      <alignment horizontal="center" vertical="center"/>
    </xf>
    <xf numFmtId="0" fontId="6" fillId="0" borderId="16" xfId="0" applyFont="1" applyBorder="1" applyAlignment="1">
      <alignment horizontal="center" vertical="center"/>
    </xf>
    <xf numFmtId="0" fontId="6" fillId="0" borderId="23" xfId="0" applyFont="1" applyBorder="1" applyAlignment="1">
      <alignment horizontal="center" vertical="center"/>
    </xf>
    <xf numFmtId="0" fontId="6" fillId="0" borderId="17" xfId="0" applyFont="1" applyBorder="1" applyAlignment="1">
      <alignment horizontal="center" vertical="center"/>
    </xf>
    <xf numFmtId="0" fontId="6" fillId="0" borderId="24" xfId="0" applyFont="1" applyBorder="1" applyAlignment="1">
      <alignment horizontal="center" vertical="center"/>
    </xf>
    <xf numFmtId="0" fontId="6" fillId="0" borderId="18" xfId="0" applyFont="1" applyBorder="1" applyAlignment="1">
      <alignment horizontal="center" vertical="center"/>
    </xf>
    <xf numFmtId="0" fontId="6" fillId="0" borderId="25" xfId="0" applyFont="1" applyBorder="1" applyAlignment="1">
      <alignment horizontal="center" vertical="center"/>
    </xf>
    <xf numFmtId="0" fontId="6" fillId="0" borderId="33" xfId="0" applyFont="1" applyBorder="1" applyAlignment="1">
      <alignment horizontal="left" vertical="top" wrapText="1" shrinkToFit="1"/>
    </xf>
    <xf numFmtId="0" fontId="6" fillId="0" borderId="39" xfId="0" applyFont="1" applyBorder="1" applyAlignment="1">
      <alignment horizontal="left" vertical="top" wrapText="1" shrinkToFit="1"/>
    </xf>
    <xf numFmtId="0" fontId="6" fillId="0" borderId="23" xfId="0" applyFont="1" applyBorder="1" applyAlignment="1">
      <alignment horizontal="left" vertical="top" wrapText="1" shrinkToFit="1"/>
    </xf>
    <xf numFmtId="0" fontId="6" fillId="0" borderId="34" xfId="0" applyFont="1" applyBorder="1" applyAlignment="1">
      <alignment horizontal="left" vertical="top" wrapText="1" shrinkToFit="1"/>
    </xf>
    <xf numFmtId="0" fontId="6" fillId="0" borderId="0" xfId="0" applyFont="1" applyBorder="1" applyAlignment="1">
      <alignment horizontal="left" vertical="top" wrapText="1" shrinkToFit="1"/>
    </xf>
    <xf numFmtId="0" fontId="6" fillId="0" borderId="24" xfId="0" applyFont="1" applyBorder="1" applyAlignment="1">
      <alignment horizontal="left" vertical="top" wrapText="1" shrinkToFit="1"/>
    </xf>
    <xf numFmtId="0" fontId="6" fillId="0" borderId="35" xfId="0" applyFont="1" applyBorder="1" applyAlignment="1">
      <alignment horizontal="left" vertical="top" wrapText="1" shrinkToFit="1"/>
    </xf>
    <xf numFmtId="0" fontId="6" fillId="0" borderId="12" xfId="0" applyFont="1" applyBorder="1" applyAlignment="1">
      <alignment horizontal="left" vertical="top" wrapText="1" shrinkToFit="1"/>
    </xf>
    <xf numFmtId="0" fontId="6" fillId="0" borderId="25" xfId="0" applyFont="1" applyBorder="1" applyAlignment="1">
      <alignment horizontal="left" vertical="top" wrapText="1" shrinkToFit="1"/>
    </xf>
  </cellXfs>
  <cellStyles count="3">
    <cellStyle name="ハイパーリンク" xfId="2" builtinId="8"/>
    <cellStyle name="標準" xfId="0" builtinId="0"/>
    <cellStyle name="標準_01_HP掲載用(ライブラリも）"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tsu-1020.ovitori@docomo.ne.jp" TargetMode="External"/><Relationship Id="rId21" Type="http://schemas.openxmlformats.org/officeDocument/2006/relationships/hyperlink" Target="mailto:hinode001@iris.ocn.ne.jp" TargetMode="External"/><Relationship Id="rId42" Type="http://schemas.openxmlformats.org/officeDocument/2006/relationships/hyperlink" Target="mailto:tspyh435@yahoo.co.jp" TargetMode="External"/><Relationship Id="rId63" Type="http://schemas.openxmlformats.org/officeDocument/2006/relationships/hyperlink" Target="http://akaihane-aomori.or.jp(&#38738;&#26862;&#30476;&#20849;&#21516;&#21215;&#37329;&#20250;)" TargetMode="External"/><Relationship Id="rId84" Type="http://schemas.openxmlformats.org/officeDocument/2006/relationships/hyperlink" Target="mailto:tairkoku@yahoo.co.jp" TargetMode="External"/><Relationship Id="rId138" Type="http://schemas.openxmlformats.org/officeDocument/2006/relationships/hyperlink" Target="mailto:contact@towada-chouren.com" TargetMode="External"/><Relationship Id="rId159" Type="http://schemas.openxmlformats.org/officeDocument/2006/relationships/hyperlink" Target="mailto:stage.npo@purple.plala.or.jp" TargetMode="External"/><Relationship Id="rId170" Type="http://schemas.openxmlformats.org/officeDocument/2006/relationships/hyperlink" Target="mailto:sunoboresa@yahoo.co.jp" TargetMode="External"/><Relationship Id="rId191" Type="http://schemas.openxmlformats.org/officeDocument/2006/relationships/hyperlink" Target="https://www.tair2411.org/" TargetMode="External"/><Relationship Id="rId205" Type="http://schemas.openxmlformats.org/officeDocument/2006/relationships/hyperlink" Target="https://towada-chouren.com/" TargetMode="External"/><Relationship Id="rId107" Type="http://schemas.openxmlformats.org/officeDocument/2006/relationships/hyperlink" Target="mailto:towamina@educet.palala.or.jp" TargetMode="External"/><Relationship Id="rId11" Type="http://schemas.openxmlformats.org/officeDocument/2006/relationships/hyperlink" Target="mailto:matsuda-ohana@sky.plala.or.jp" TargetMode="External"/><Relationship Id="rId32" Type="http://schemas.openxmlformats.org/officeDocument/2006/relationships/hyperlink" Target="mailto:jm7geb-5884@cameo.plala.or.jp" TargetMode="External"/><Relationship Id="rId53" Type="http://schemas.openxmlformats.org/officeDocument/2006/relationships/hyperlink" Target="http://www8.plala.or.jp/towada/" TargetMode="External"/><Relationship Id="rId74" Type="http://schemas.openxmlformats.org/officeDocument/2006/relationships/hyperlink" Target="http://www.clairwind.net/" TargetMode="External"/><Relationship Id="rId128" Type="http://schemas.openxmlformats.org/officeDocument/2006/relationships/hyperlink" Target="mailto:hbfnh708@ybb.ne.jp" TargetMode="External"/><Relationship Id="rId149" Type="http://schemas.openxmlformats.org/officeDocument/2006/relationships/hyperlink" Target="mailto:sugajune14@docomo.ne.jp" TargetMode="External"/><Relationship Id="rId5" Type="http://schemas.openxmlformats.org/officeDocument/2006/relationships/hyperlink" Target="mailto:emi.yt815@gmail.com" TargetMode="External"/><Relationship Id="rId95" Type="http://schemas.openxmlformats.org/officeDocument/2006/relationships/hyperlink" Target="mailto:steiner@majoran.sakura.ne.jp" TargetMode="External"/><Relationship Id="rId160" Type="http://schemas.openxmlformats.org/officeDocument/2006/relationships/hyperlink" Target="mailto:tsuzureya08@gmail.com" TargetMode="External"/><Relationship Id="rId181" Type="http://schemas.openxmlformats.org/officeDocument/2006/relationships/hyperlink" Target="mailto:towadanishi_comyu1@muse.ocn.ne.jp" TargetMode="External"/><Relationship Id="rId216" Type="http://schemas.openxmlformats.org/officeDocument/2006/relationships/hyperlink" Target="http://www.clairwind.net/" TargetMode="External"/><Relationship Id="rId211" Type="http://schemas.openxmlformats.org/officeDocument/2006/relationships/hyperlink" Target="http://towadabakadoh.blogspot.com/" TargetMode="External"/><Relationship Id="rId22" Type="http://schemas.openxmlformats.org/officeDocument/2006/relationships/hyperlink" Target="mailto:yukitenma610@gmail.com" TargetMode="External"/><Relationship Id="rId27" Type="http://schemas.openxmlformats.org/officeDocument/2006/relationships/hyperlink" Target="mailto:sugajune14@docomo.ne.jp" TargetMode="External"/><Relationship Id="rId43" Type="http://schemas.openxmlformats.org/officeDocument/2006/relationships/hyperlink" Target="mailto:physical.hareyama@gmail.com" TargetMode="External"/><Relationship Id="rId48" Type="http://schemas.openxmlformats.org/officeDocument/2006/relationships/hyperlink" Target="mailto:sunoboresa@yahoo.co.jp" TargetMode="External"/><Relationship Id="rId64" Type="http://schemas.openxmlformats.org/officeDocument/2006/relationships/hyperlink" Target="https://towada-chouren.com/" TargetMode="External"/><Relationship Id="rId69" Type="http://schemas.openxmlformats.org/officeDocument/2006/relationships/hyperlink" Target="http://towadabakadoh.blogspot.com/" TargetMode="External"/><Relationship Id="rId113" Type="http://schemas.openxmlformats.org/officeDocument/2006/relationships/hyperlink" Target="mailto:sugajune14@docomo.ne.jp" TargetMode="External"/><Relationship Id="rId118" Type="http://schemas.openxmlformats.org/officeDocument/2006/relationships/hyperlink" Target="mailto:spogak@city.towada.lg.jp" TargetMode="External"/><Relationship Id="rId134" Type="http://schemas.openxmlformats.org/officeDocument/2006/relationships/hyperlink" Target="mailto:towadashikoutuuanzenhahanokai@yahoo.co.jp%0acontact@towada-chouren.com" TargetMode="External"/><Relationship Id="rId139" Type="http://schemas.openxmlformats.org/officeDocument/2006/relationships/hyperlink" Target="mailto:contact@towada-chouren.com" TargetMode="External"/><Relationship Id="rId80" Type="http://schemas.openxmlformats.org/officeDocument/2006/relationships/hyperlink" Target="www.npoknoie.wixsite.com/knoie" TargetMode="External"/><Relationship Id="rId85" Type="http://schemas.openxmlformats.org/officeDocument/2006/relationships/hyperlink" Target="mailto:sinsei2008326@icloud.com" TargetMode="External"/><Relationship Id="rId150" Type="http://schemas.openxmlformats.org/officeDocument/2006/relationships/hyperlink" Target="mailto:gonousen@jade.plala.or.jp" TargetMode="External"/><Relationship Id="rId155" Type="http://schemas.openxmlformats.org/officeDocument/2006/relationships/hyperlink" Target="mailto:smilelab.forward@gmail.com" TargetMode="External"/><Relationship Id="rId171" Type="http://schemas.openxmlformats.org/officeDocument/2006/relationships/hyperlink" Target="mailto:sachikowaex@gmail.com" TargetMode="External"/><Relationship Id="rId176" Type="http://schemas.openxmlformats.org/officeDocument/2006/relationships/hyperlink" Target="mailto:spp3psjmrj5jnbfs3e5a@docomo.ne.jp" TargetMode="External"/><Relationship Id="rId192" Type="http://schemas.openxmlformats.org/officeDocument/2006/relationships/hyperlink" Target="http://aomori-mamorukai.sakura.ne.jp/" TargetMode="External"/><Relationship Id="rId197" Type="http://schemas.openxmlformats.org/officeDocument/2006/relationships/hyperlink" Target="http://ww.kitazono-towada.jp/" TargetMode="External"/><Relationship Id="rId206" Type="http://schemas.openxmlformats.org/officeDocument/2006/relationships/hyperlink" Target="https://towada-chouren.com/" TargetMode="External"/><Relationship Id="rId201" Type="http://schemas.openxmlformats.org/officeDocument/2006/relationships/hyperlink" Target="https://towada-nwc.blogspot.com&#65288;&#12502;&#12525;&#12464;&#65289;" TargetMode="External"/><Relationship Id="rId222" Type="http://schemas.openxmlformats.org/officeDocument/2006/relationships/hyperlink" Target="www.npoknoie.wixsite.com/knoie" TargetMode="External"/><Relationship Id="rId12" Type="http://schemas.openxmlformats.org/officeDocument/2006/relationships/hyperlink" Target="mailto:excelsior@cpost.plala.or.jp" TargetMode="External"/><Relationship Id="rId17" Type="http://schemas.openxmlformats.org/officeDocument/2006/relationships/hyperlink" Target="mailto:oreevu-28@docomo.ne.jp" TargetMode="External"/><Relationship Id="rId33" Type="http://schemas.openxmlformats.org/officeDocument/2006/relationships/hyperlink" Target="mailto:sunoboresa@yahoo.co.jp" TargetMode="External"/><Relationship Id="rId38" Type="http://schemas.openxmlformats.org/officeDocument/2006/relationships/hyperlink" Target="mailto:spp3psjmrj5jnbfs3e5a@docomo.ne.jp" TargetMode="External"/><Relationship Id="rId59" Type="http://schemas.openxmlformats.org/officeDocument/2006/relationships/hyperlink" Target="http://narumidojo.net/" TargetMode="External"/><Relationship Id="rId103" Type="http://schemas.openxmlformats.org/officeDocument/2006/relationships/hyperlink" Target="mailto:volunteer@towadaartcenter.com" TargetMode="External"/><Relationship Id="rId108" Type="http://schemas.openxmlformats.org/officeDocument/2006/relationships/hyperlink" Target="mailto:oirase-seisuikai.ayu.1000@docomo.ne.jp" TargetMode="External"/><Relationship Id="rId124" Type="http://schemas.openxmlformats.org/officeDocument/2006/relationships/hyperlink" Target="mailto:carlos-toshiki0420@docomo.ne.jp" TargetMode="External"/><Relationship Id="rId129" Type="http://schemas.openxmlformats.org/officeDocument/2006/relationships/hyperlink" Target="mailto:towadafill2023@gmail.com" TargetMode="External"/><Relationship Id="rId54" Type="http://schemas.openxmlformats.org/officeDocument/2006/relationships/hyperlink" Target="http://ww.kitazono-towada.jp/" TargetMode="External"/><Relationship Id="rId70" Type="http://schemas.openxmlformats.org/officeDocument/2006/relationships/hyperlink" Target="https://www.facebook.com/TGS-%E5%8D%81%E5%92%8C%E7%94%25BO%E5%AD%A6%E7%BF%92%E3%82%B5%E3%83%9D%E3%83%BC%E3%82%BF%E3%83%BC-101765706038761" TargetMode="External"/><Relationship Id="rId75" Type="http://schemas.openxmlformats.org/officeDocument/2006/relationships/hyperlink" Target="https://coconutsclub2017.wixsite.com/coconuts-club" TargetMode="External"/><Relationship Id="rId91" Type="http://schemas.openxmlformats.org/officeDocument/2006/relationships/hyperlink" Target="mailto:drkiyo-1953-svmkitasato-1982@docomo.ne.jp" TargetMode="External"/><Relationship Id="rId96" Type="http://schemas.openxmlformats.org/officeDocument/2006/relationships/hyperlink" Target="mailto:toyokawa16243@yahoo.co.jp" TargetMode="External"/><Relationship Id="rId140" Type="http://schemas.openxmlformats.org/officeDocument/2006/relationships/hyperlink" Target="mailto:hinode001@iris.ocn.ne.jp" TargetMode="External"/><Relationship Id="rId145" Type="http://schemas.openxmlformats.org/officeDocument/2006/relationships/hyperlink" Target="mailto:non1969houga720goryu@ezweb.ne.jp" TargetMode="External"/><Relationship Id="rId161" Type="http://schemas.openxmlformats.org/officeDocument/2006/relationships/hyperlink" Target="mailto:akoakomann@yahoo.co.jp" TargetMode="External"/><Relationship Id="rId166" Type="http://schemas.openxmlformats.org/officeDocument/2006/relationships/hyperlink" Target="mailto:info@hapitano.jp" TargetMode="External"/><Relationship Id="rId182" Type="http://schemas.openxmlformats.org/officeDocument/2006/relationships/hyperlink" Target="mailto:gateball.keiichiebina@gmail.com&#65295;&#34543;&#21517;&#12288;&#21843;&#19968;" TargetMode="External"/><Relationship Id="rId187" Type="http://schemas.openxmlformats.org/officeDocument/2006/relationships/hyperlink" Target="mailto:oyakodegamekai.asobo.4@gmail.com" TargetMode="External"/><Relationship Id="rId217" Type="http://schemas.openxmlformats.org/officeDocument/2006/relationships/hyperlink" Target="https://coconutsclub2017.wixsite.com/coconuts-club" TargetMode="External"/><Relationship Id="rId1" Type="http://schemas.openxmlformats.org/officeDocument/2006/relationships/hyperlink" Target="mailto:h.kei.sei.mayu.0904.@docomo.ne.jp" TargetMode="External"/><Relationship Id="rId6" Type="http://schemas.openxmlformats.org/officeDocument/2006/relationships/hyperlink" Target="mailto:volunteer@towadaartcenter.com" TargetMode="External"/><Relationship Id="rId212" Type="http://schemas.openxmlformats.org/officeDocument/2006/relationships/hyperlink" Target="https://www.facebook.com/TGS-%E5%8D%81%E5%92%8C%E7%94%25BO%E5%AD%A6%E7%BF%92%E3%82%B5%E3%83%9D%E3%83%BC%E3%82%BF%E3%83%BC-101765706038761" TargetMode="External"/><Relationship Id="rId23" Type="http://schemas.openxmlformats.org/officeDocument/2006/relationships/hyperlink" Target="mailto:seiko19580506goo@gmail.com" TargetMode="External"/><Relationship Id="rId28" Type="http://schemas.openxmlformats.org/officeDocument/2006/relationships/hyperlink" Target="mailto:matsuda-ohana@sky.plala.or.jp" TargetMode="External"/><Relationship Id="rId49" Type="http://schemas.openxmlformats.org/officeDocument/2006/relationships/hyperlink" Target="https://www.kindness.jp/" TargetMode="External"/><Relationship Id="rId114" Type="http://schemas.openxmlformats.org/officeDocument/2006/relationships/hyperlink" Target="mailto:suroboresa@docomo.ne.jp" TargetMode="External"/><Relationship Id="rId119" Type="http://schemas.openxmlformats.org/officeDocument/2006/relationships/hyperlink" Target="mailto:sasaki@oiraseriver-sakemasu.or.jp" TargetMode="External"/><Relationship Id="rId44" Type="http://schemas.openxmlformats.org/officeDocument/2006/relationships/hyperlink" Target="mailto:hunter.hachibee@gmail.com" TargetMode="External"/><Relationship Id="rId60" Type="http://schemas.openxmlformats.org/officeDocument/2006/relationships/hyperlink" Target="https://towada-nwc.blogspot.com&#65288;&#12502;&#12525;&#12464;&#65289;" TargetMode="External"/><Relationship Id="rId65" Type="http://schemas.openxmlformats.org/officeDocument/2006/relationships/hyperlink" Target="https://towada-chouren.com/" TargetMode="External"/><Relationship Id="rId81" Type="http://schemas.openxmlformats.org/officeDocument/2006/relationships/hyperlink" Target="mailto:sa_shindo@yahoo.co.jp" TargetMode="External"/><Relationship Id="rId86" Type="http://schemas.openxmlformats.org/officeDocument/2006/relationships/hyperlink" Target="mailto:m-aka@wave.plala.or.jp" TargetMode="External"/><Relationship Id="rId130" Type="http://schemas.openxmlformats.org/officeDocument/2006/relationships/hyperlink" Target="mailto:hok@d7.dion.ne.jp" TargetMode="External"/><Relationship Id="rId135" Type="http://schemas.openxmlformats.org/officeDocument/2006/relationships/hyperlink" Target="mailto:spogak@city.towada.lg.jp" TargetMode="External"/><Relationship Id="rId151" Type="http://schemas.openxmlformats.org/officeDocument/2006/relationships/hyperlink" Target="mailto:iloveflowersnorika@docomo.ne.jp" TargetMode="External"/><Relationship Id="rId156" Type="http://schemas.openxmlformats.org/officeDocument/2006/relationships/hyperlink" Target="mailto:zbayashi@bell.ocn.ne.jp" TargetMode="External"/><Relationship Id="rId177" Type="http://schemas.openxmlformats.org/officeDocument/2006/relationships/hyperlink" Target="mailto:marble.oyanokai@gmail.com" TargetMode="External"/><Relationship Id="rId198" Type="http://schemas.openxmlformats.org/officeDocument/2006/relationships/hyperlink" Target="http://academic2.plala.or.jp/minamiyo/" TargetMode="External"/><Relationship Id="rId172" Type="http://schemas.openxmlformats.org/officeDocument/2006/relationships/hyperlink" Target="mailto:clairwind@gmail.com" TargetMode="External"/><Relationship Id="rId193" Type="http://schemas.openxmlformats.org/officeDocument/2006/relationships/hyperlink" Target="https://inbound-towada.jp/" TargetMode="External"/><Relationship Id="rId202" Type="http://schemas.openxmlformats.org/officeDocument/2006/relationships/hyperlink" Target="http://ww13.plala.or.jp/nonono/ko27/newoage2.html" TargetMode="External"/><Relationship Id="rId207" Type="http://schemas.openxmlformats.org/officeDocument/2006/relationships/hyperlink" Target="https://towada-chouren.com/" TargetMode="External"/><Relationship Id="rId223" Type="http://schemas.openxmlformats.org/officeDocument/2006/relationships/hyperlink" Target="mailto:artprint@movie.ne.jp&#12289;higashi.community@gmail.com%0a&#65288;&#26481;&#22320;&#21306;&#12467;&#12511;&#12517;&#12491;&#12486;&#12451;&#20107;&#21209;&#25152;&#65289;" TargetMode="External"/><Relationship Id="rId13" Type="http://schemas.openxmlformats.org/officeDocument/2006/relationships/hyperlink" Target="mailto:kinosita00@live.jp" TargetMode="External"/><Relationship Id="rId18" Type="http://schemas.openxmlformats.org/officeDocument/2006/relationships/hyperlink" Target="mailto:towadashikyobo@towada-shakyo.or.jp" TargetMode="External"/><Relationship Id="rId39" Type="http://schemas.openxmlformats.org/officeDocument/2006/relationships/hyperlink" Target="mailto:marble.oyanokai@gmail.com" TargetMode="External"/><Relationship Id="rId109" Type="http://schemas.openxmlformats.org/officeDocument/2006/relationships/hyperlink" Target="mailto:den1213sk@dolphin.ocn.ne.jp" TargetMode="External"/><Relationship Id="rId34" Type="http://schemas.openxmlformats.org/officeDocument/2006/relationships/hyperlink" Target="mailto:sachikowaex@gmail.com" TargetMode="External"/><Relationship Id="rId50" Type="http://schemas.openxmlformats.org/officeDocument/2006/relationships/hyperlink" Target="www.oiken.org" TargetMode="External"/><Relationship Id="rId55" Type="http://schemas.openxmlformats.org/officeDocument/2006/relationships/hyperlink" Target="http://academic2.plala.or.jp/minamiyo/" TargetMode="External"/><Relationship Id="rId76" Type="http://schemas.openxmlformats.org/officeDocument/2006/relationships/hyperlink" Target="mailto:bussankan@oirase.or.jp" TargetMode="External"/><Relationship Id="rId97" Type="http://schemas.openxmlformats.org/officeDocument/2006/relationships/hyperlink" Target="mailto:tukihiyuuichi3311@docomo.ne.jp" TargetMode="External"/><Relationship Id="rId104" Type="http://schemas.openxmlformats.org/officeDocument/2006/relationships/hyperlink" Target="mailto:oiraseski@gmail,com" TargetMode="External"/><Relationship Id="rId120" Type="http://schemas.openxmlformats.org/officeDocument/2006/relationships/hyperlink" Target="mailto:betty21other@yahoo.com" TargetMode="External"/><Relationship Id="rId125" Type="http://schemas.openxmlformats.org/officeDocument/2006/relationships/hyperlink" Target="mailto:kinosita00@live.jp" TargetMode="External"/><Relationship Id="rId141" Type="http://schemas.openxmlformats.org/officeDocument/2006/relationships/hyperlink" Target="mailto:towada.city@bigbeans.net" TargetMode="External"/><Relationship Id="rId146" Type="http://schemas.openxmlformats.org/officeDocument/2006/relationships/hyperlink" Target="mailto:vmjml536@ybb.ne.jp" TargetMode="External"/><Relationship Id="rId167" Type="http://schemas.openxmlformats.org/officeDocument/2006/relationships/hyperlink" Target="mailto:ho_ho.ho_nahoyo.0.16@docomo.ne.jp" TargetMode="External"/><Relationship Id="rId188" Type="http://schemas.openxmlformats.org/officeDocument/2006/relationships/hyperlink" Target="mailto:fujita.m@amail.plala.or.jp" TargetMode="External"/><Relationship Id="rId7" Type="http://schemas.openxmlformats.org/officeDocument/2006/relationships/hyperlink" Target="mailto:den1213sk@dolphin.ocn.ne.jp" TargetMode="External"/><Relationship Id="rId71" Type="http://schemas.openxmlformats.org/officeDocument/2006/relationships/hyperlink" Target="https://www.hapitano.jp/" TargetMode="External"/><Relationship Id="rId92" Type="http://schemas.openxmlformats.org/officeDocument/2006/relationships/hyperlink" Target="mailto:spa98vz9@air.ocn.ne.jp" TargetMode="External"/><Relationship Id="rId162" Type="http://schemas.openxmlformats.org/officeDocument/2006/relationships/hyperlink" Target="mailto:2312hiroboku@gmail.com" TargetMode="External"/><Relationship Id="rId183" Type="http://schemas.openxmlformats.org/officeDocument/2006/relationships/hyperlink" Target="mailto:physical.hareyama@gmail.com" TargetMode="External"/><Relationship Id="rId213" Type="http://schemas.openxmlformats.org/officeDocument/2006/relationships/hyperlink" Target="https://www.hapitano.jp/" TargetMode="External"/><Relationship Id="rId218" Type="http://schemas.openxmlformats.org/officeDocument/2006/relationships/hyperlink" Target="mailto:bussankan@oirase.or.jp" TargetMode="External"/><Relationship Id="rId2" Type="http://schemas.openxmlformats.org/officeDocument/2006/relationships/hyperlink" Target="mailto:tch588yo@jomon.ne.jp" TargetMode="External"/><Relationship Id="rId29" Type="http://schemas.openxmlformats.org/officeDocument/2006/relationships/hyperlink" Target="mailto:2312hiroboku@gmail.com" TargetMode="External"/><Relationship Id="rId24" Type="http://schemas.openxmlformats.org/officeDocument/2006/relationships/hyperlink" Target="mailto:non1969houga720goryu@ezweb.ne.jp" TargetMode="External"/><Relationship Id="rId40" Type="http://schemas.openxmlformats.org/officeDocument/2006/relationships/hyperlink" Target="mailto:yoshimichi.j.kudo@gmail.com" TargetMode="External"/><Relationship Id="rId45" Type="http://schemas.openxmlformats.org/officeDocument/2006/relationships/hyperlink" Target="mailto:kwt@space.ocn.ne.jp" TargetMode="External"/><Relationship Id="rId66" Type="http://schemas.openxmlformats.org/officeDocument/2006/relationships/hyperlink" Target="http://towada.city/hakko/" TargetMode="External"/><Relationship Id="rId87" Type="http://schemas.openxmlformats.org/officeDocument/2006/relationships/hyperlink" Target="mailto:jj7vec@jarl.com" TargetMode="External"/><Relationship Id="rId110" Type="http://schemas.openxmlformats.org/officeDocument/2006/relationships/hyperlink" Target="mailto:3ramo3ramo3@gmai.com" TargetMode="External"/><Relationship Id="rId115" Type="http://schemas.openxmlformats.org/officeDocument/2006/relationships/hyperlink" Target="mailto:ohnamiy@mx4.et.tiki.ne.jp" TargetMode="External"/><Relationship Id="rId131" Type="http://schemas.openxmlformats.org/officeDocument/2006/relationships/hyperlink" Target="mailto:koharubiyori614@icloud.com(&#20013;&#24029;)" TargetMode="External"/><Relationship Id="rId136" Type="http://schemas.openxmlformats.org/officeDocument/2006/relationships/hyperlink" Target="mailto:contact@towada-chouren.com" TargetMode="External"/><Relationship Id="rId157" Type="http://schemas.openxmlformats.org/officeDocument/2006/relationships/hyperlink" Target="mailto:some-b@komakkoland.jp" TargetMode="External"/><Relationship Id="rId178" Type="http://schemas.openxmlformats.org/officeDocument/2006/relationships/hyperlink" Target="mailto:igsfk3345sakamoto@docomo.ne.jp" TargetMode="External"/><Relationship Id="rId61" Type="http://schemas.openxmlformats.org/officeDocument/2006/relationships/hyperlink" Target="http://www.towada-guide.com/guide-club/" TargetMode="External"/><Relationship Id="rId82" Type="http://schemas.openxmlformats.org/officeDocument/2006/relationships/hyperlink" Target="mailto:ogw541@sea.plala.on.jp" TargetMode="External"/><Relationship Id="rId152" Type="http://schemas.openxmlformats.org/officeDocument/2006/relationships/hyperlink" Target="mailto:matsuda-ohana@sky.plala.or.jp" TargetMode="External"/><Relationship Id="rId173" Type="http://schemas.openxmlformats.org/officeDocument/2006/relationships/hyperlink" Target="mailto:coconuts_club_2017@yahoo.co.jp" TargetMode="External"/><Relationship Id="rId194" Type="http://schemas.openxmlformats.org/officeDocument/2006/relationships/hyperlink" Target="https://aoi-mori.localinfo.jp/" TargetMode="External"/><Relationship Id="rId199" Type="http://schemas.openxmlformats.org/officeDocument/2006/relationships/hyperlink" Target="http://www7b.biglobe.ne.jp/ohaialii/" TargetMode="External"/><Relationship Id="rId203" Type="http://schemas.openxmlformats.org/officeDocument/2006/relationships/hyperlink" Target="http://akaihane-aomori.or.jp(&#38738;&#26862;&#30476;&#20849;&#21516;&#21215;&#37329;&#20250;)" TargetMode="External"/><Relationship Id="rId208" Type="http://schemas.openxmlformats.org/officeDocument/2006/relationships/hyperlink" Target="http://towada.city/hakko/" TargetMode="External"/><Relationship Id="rId19" Type="http://schemas.openxmlformats.org/officeDocument/2006/relationships/hyperlink" Target="mailto:towadashikoutuuanzenhahanokai@yahoo.co.jp%0acontact@towada-chouren.com" TargetMode="External"/><Relationship Id="rId224" Type="http://schemas.openxmlformats.org/officeDocument/2006/relationships/printerSettings" Target="../printerSettings/printerSettings1.bin"/><Relationship Id="rId14" Type="http://schemas.openxmlformats.org/officeDocument/2006/relationships/hyperlink" Target="mailto:babachn1719@yahoo.co.jp" TargetMode="External"/><Relationship Id="rId30" Type="http://schemas.openxmlformats.org/officeDocument/2006/relationships/hyperlink" Target="mailto:info@hapitano.jp" TargetMode="External"/><Relationship Id="rId35" Type="http://schemas.openxmlformats.org/officeDocument/2006/relationships/hyperlink" Target="mailto:clairwind@gmail.com" TargetMode="External"/><Relationship Id="rId56" Type="http://schemas.openxmlformats.org/officeDocument/2006/relationships/hyperlink" Target="http://www7b.biglobe.ne.jp/ohaialii/" TargetMode="External"/><Relationship Id="rId77" Type="http://schemas.openxmlformats.org/officeDocument/2006/relationships/hyperlink" Target="http://blog.canpan.info/gbb-aomori/" TargetMode="External"/><Relationship Id="rId100" Type="http://schemas.openxmlformats.org/officeDocument/2006/relationships/hyperlink" Target="mailto:mysuto@mxb.tiki.ne.jp" TargetMode="External"/><Relationship Id="rId105" Type="http://schemas.openxmlformats.org/officeDocument/2006/relationships/hyperlink" Target="mailto:seikatsu&#65350;ukushi@city.towada.lg.jp" TargetMode="External"/><Relationship Id="rId126" Type="http://schemas.openxmlformats.org/officeDocument/2006/relationships/hyperlink" Target="mailto:osu-katu.3613@docomo.ne.jp" TargetMode="External"/><Relationship Id="rId147" Type="http://schemas.openxmlformats.org/officeDocument/2006/relationships/hyperlink" Target="mailto:satok725@cb3.so&#8208;net.ne.jp" TargetMode="External"/><Relationship Id="rId168" Type="http://schemas.openxmlformats.org/officeDocument/2006/relationships/hyperlink" Target="mailto:info@npo-oirase.com" TargetMode="External"/><Relationship Id="rId8" Type="http://schemas.openxmlformats.org/officeDocument/2006/relationships/hyperlink" Target="mailto:ohnamiy@mx4.et.tiki.ne.jp" TargetMode="External"/><Relationship Id="rId51" Type="http://schemas.openxmlformats.org/officeDocument/2006/relationships/hyperlink" Target="https://aoi-mori.localinfo.jp/" TargetMode="External"/><Relationship Id="rId72" Type="http://schemas.openxmlformats.org/officeDocument/2006/relationships/hyperlink" Target="http://www.npo-oirase.com/m/" TargetMode="External"/><Relationship Id="rId93" Type="http://schemas.openxmlformats.org/officeDocument/2006/relationships/hyperlink" Target="mailto:rainbo&#65367;-kerokero37@ezweb.ne.jp" TargetMode="External"/><Relationship Id="rId98" Type="http://schemas.openxmlformats.org/officeDocument/2006/relationships/hyperlink" Target="mailto:chi-harebare@docomo.ne.jp" TargetMode="External"/><Relationship Id="rId121" Type="http://schemas.openxmlformats.org/officeDocument/2006/relationships/hyperlink" Target="mailto:matsuda-ohana@sky.plala.or.jp" TargetMode="External"/><Relationship Id="rId142" Type="http://schemas.openxmlformats.org/officeDocument/2006/relationships/hyperlink" Target="mailto:yukitenma610@gmail.com" TargetMode="External"/><Relationship Id="rId163" Type="http://schemas.openxmlformats.org/officeDocument/2006/relationships/hyperlink" Target="mailto:iloveflowersnorika@docomo.ne.jp" TargetMode="External"/><Relationship Id="rId184" Type="http://schemas.openxmlformats.org/officeDocument/2006/relationships/hyperlink" Target="mailto:hunter.hachibee@gmail.com" TargetMode="External"/><Relationship Id="rId189" Type="http://schemas.openxmlformats.org/officeDocument/2006/relationships/hyperlink" Target="mailto:npo.k.no.ie@outlook.jp" TargetMode="External"/><Relationship Id="rId219" Type="http://schemas.openxmlformats.org/officeDocument/2006/relationships/hyperlink" Target="http://blog.canpan.info/gbb-aomori/" TargetMode="External"/><Relationship Id="rId3" Type="http://schemas.openxmlformats.org/officeDocument/2006/relationships/hyperlink" Target="mailto:spa98vz9@air.ocn.ne.jp" TargetMode="External"/><Relationship Id="rId214" Type="http://schemas.openxmlformats.org/officeDocument/2006/relationships/hyperlink" Target="http://www.npo-oirase.com/m/" TargetMode="External"/><Relationship Id="rId25" Type="http://schemas.openxmlformats.org/officeDocument/2006/relationships/hyperlink" Target="mailto:vmjml536@ybb.ne.jp" TargetMode="External"/><Relationship Id="rId46" Type="http://schemas.openxmlformats.org/officeDocument/2006/relationships/hyperlink" Target="mailto:oyakodegamekai.asobo.4@gmail.com" TargetMode="External"/><Relationship Id="rId67" Type="http://schemas.openxmlformats.org/officeDocument/2006/relationships/hyperlink" Target="http://komakkoland.jp/" TargetMode="External"/><Relationship Id="rId116" Type="http://schemas.openxmlformats.org/officeDocument/2006/relationships/hyperlink" Target="mailto:minami.cc6510@gmail.com" TargetMode="External"/><Relationship Id="rId137" Type="http://schemas.openxmlformats.org/officeDocument/2006/relationships/hyperlink" Target="mailto:towadashisekijuujihousidan@yahoo.co.jp%0acontact@towada-chouren.com" TargetMode="External"/><Relationship Id="rId158" Type="http://schemas.openxmlformats.org/officeDocument/2006/relationships/hyperlink" Target="mailto:nougakkou@themis.ocn.ne.jp" TargetMode="External"/><Relationship Id="rId20" Type="http://schemas.openxmlformats.org/officeDocument/2006/relationships/hyperlink" Target="mailto:spogak@city.towada.lg.jp" TargetMode="External"/><Relationship Id="rId41" Type="http://schemas.openxmlformats.org/officeDocument/2006/relationships/hyperlink" Target="mailto:towadanishi_comyu1@muse.ocn.ne.jp" TargetMode="External"/><Relationship Id="rId62" Type="http://schemas.openxmlformats.org/officeDocument/2006/relationships/hyperlink" Target="http://ww13.plala.or.jp/nonono/ko27/newoage2.html" TargetMode="External"/><Relationship Id="rId83" Type="http://schemas.openxmlformats.org/officeDocument/2006/relationships/hyperlink" Target="mailto:info@oiken.org" TargetMode="External"/><Relationship Id="rId88" Type="http://schemas.openxmlformats.org/officeDocument/2006/relationships/hyperlink" Target="mailto:info@inaoigawa.or.jp" TargetMode="External"/><Relationship Id="rId111" Type="http://schemas.openxmlformats.org/officeDocument/2006/relationships/hyperlink" Target="mailto:shizuco_ml@au.com" TargetMode="External"/><Relationship Id="rId132" Type="http://schemas.openxmlformats.org/officeDocument/2006/relationships/hyperlink" Target="mailto:oreevu-28@docomo.ne.jp" TargetMode="External"/><Relationship Id="rId153" Type="http://schemas.openxmlformats.org/officeDocument/2006/relationships/hyperlink" Target="mailto:sunoboresa@yahoo.co.jp" TargetMode="External"/><Relationship Id="rId174" Type="http://schemas.openxmlformats.org/officeDocument/2006/relationships/hyperlink" Target="mailto:junoka19900623.ya@icloud.com" TargetMode="External"/><Relationship Id="rId179" Type="http://schemas.openxmlformats.org/officeDocument/2006/relationships/hyperlink" Target="mailto:syokoyabe0201@gmail.com" TargetMode="External"/><Relationship Id="rId195" Type="http://schemas.openxmlformats.org/officeDocument/2006/relationships/hyperlink" Target="http://towadakonsei.com/" TargetMode="External"/><Relationship Id="rId209" Type="http://schemas.openxmlformats.org/officeDocument/2006/relationships/hyperlink" Target="http://komakkoland.jp/" TargetMode="External"/><Relationship Id="rId190" Type="http://schemas.openxmlformats.org/officeDocument/2006/relationships/hyperlink" Target="mailto:sunoboresa@yahoo.co.jp" TargetMode="External"/><Relationship Id="rId204" Type="http://schemas.openxmlformats.org/officeDocument/2006/relationships/hyperlink" Target="https://towada-chouren.com/" TargetMode="External"/><Relationship Id="rId220" Type="http://schemas.openxmlformats.org/officeDocument/2006/relationships/hyperlink" Target="https://towadacitybad.web.fc2.com/" TargetMode="External"/><Relationship Id="rId15" Type="http://schemas.openxmlformats.org/officeDocument/2006/relationships/hyperlink" Target="mailto:towadafill2023@gmail.com" TargetMode="External"/><Relationship Id="rId36" Type="http://schemas.openxmlformats.org/officeDocument/2006/relationships/hyperlink" Target="mailto:coconuts_club_2017@yahoo.co.jp" TargetMode="External"/><Relationship Id="rId57" Type="http://schemas.openxmlformats.org/officeDocument/2006/relationships/hyperlink" Target="http://satsuki.aomori.jp/nursery.html" TargetMode="External"/><Relationship Id="rId106" Type="http://schemas.openxmlformats.org/officeDocument/2006/relationships/hyperlink" Target="mailto:kyoi-0201@city-towada-school.jp" TargetMode="External"/><Relationship Id="rId127" Type="http://schemas.openxmlformats.org/officeDocument/2006/relationships/hyperlink" Target="mailto:babachn1719@yahoo.co.jp" TargetMode="External"/><Relationship Id="rId10" Type="http://schemas.openxmlformats.org/officeDocument/2006/relationships/hyperlink" Target="mailto:sasaki@oiraseriver-sakemasu.or.jp" TargetMode="External"/><Relationship Id="rId31" Type="http://schemas.openxmlformats.org/officeDocument/2006/relationships/hyperlink" Target="mailto:ho_ho.ho_nahoyo.0.16@docomo.ne.jp" TargetMode="External"/><Relationship Id="rId52" Type="http://schemas.openxmlformats.org/officeDocument/2006/relationships/hyperlink" Target="http://towadakonsei.com/" TargetMode="External"/><Relationship Id="rId73" Type="http://schemas.openxmlformats.org/officeDocument/2006/relationships/hyperlink" Target="www.aomoribousaishi.jp" TargetMode="External"/><Relationship Id="rId78" Type="http://schemas.openxmlformats.org/officeDocument/2006/relationships/hyperlink" Target="https://towadacitybad.web.fc2.com/" TargetMode="External"/><Relationship Id="rId94" Type="http://schemas.openxmlformats.org/officeDocument/2006/relationships/hyperlink" Target="mailto:yae-luby-7.2@docomo.ne.jp" TargetMode="External"/><Relationship Id="rId99" Type="http://schemas.openxmlformats.org/officeDocument/2006/relationships/hyperlink" Target="mailto:emi.yt815@gmail.com" TargetMode="External"/><Relationship Id="rId101" Type="http://schemas.openxmlformats.org/officeDocument/2006/relationships/hyperlink" Target="mailto:hok@d7.dion.ne.jp" TargetMode="External"/><Relationship Id="rId122" Type="http://schemas.openxmlformats.org/officeDocument/2006/relationships/hyperlink" Target="mailto:excelsior@cpost.plala.or.jp" TargetMode="External"/><Relationship Id="rId143" Type="http://schemas.openxmlformats.org/officeDocument/2006/relationships/hyperlink" Target="mailto:masako-ma-nc@h.vodafone.ne.jp" TargetMode="External"/><Relationship Id="rId148" Type="http://schemas.openxmlformats.org/officeDocument/2006/relationships/hyperlink" Target="mailto:s-seitai@beige.plala.or.jp" TargetMode="External"/><Relationship Id="rId164" Type="http://schemas.openxmlformats.org/officeDocument/2006/relationships/hyperlink" Target="mailto:mi.koko@gmail.com" TargetMode="External"/><Relationship Id="rId169" Type="http://schemas.openxmlformats.org/officeDocument/2006/relationships/hyperlink" Target="mailto:jm7geb-5884@cameo.plala.or.jp" TargetMode="External"/><Relationship Id="rId185" Type="http://schemas.openxmlformats.org/officeDocument/2006/relationships/hyperlink" Target="mailto:kwt@space.ocn.ne.jp" TargetMode="External"/><Relationship Id="rId4" Type="http://schemas.openxmlformats.org/officeDocument/2006/relationships/hyperlink" Target="mailto:steiner@majoran.sakura.ne.jp" TargetMode="External"/><Relationship Id="rId9" Type="http://schemas.openxmlformats.org/officeDocument/2006/relationships/hyperlink" Target="mailto:minami.cc6510@gmail.com" TargetMode="External"/><Relationship Id="rId180" Type="http://schemas.openxmlformats.org/officeDocument/2006/relationships/hyperlink" Target="mailto:yoshimichi.j.kudo@gmail.com" TargetMode="External"/><Relationship Id="rId210" Type="http://schemas.openxmlformats.org/officeDocument/2006/relationships/hyperlink" Target="https://nougakkou.jp/" TargetMode="External"/><Relationship Id="rId215" Type="http://schemas.openxmlformats.org/officeDocument/2006/relationships/hyperlink" Target="www.aomoribousaishi.jp" TargetMode="External"/><Relationship Id="rId26" Type="http://schemas.openxmlformats.org/officeDocument/2006/relationships/hyperlink" Target="mailto:s-seitai@beige.plala.or.jp" TargetMode="External"/><Relationship Id="rId47" Type="http://schemas.openxmlformats.org/officeDocument/2006/relationships/hyperlink" Target="mailto:npo.k.no.ie@outlook.jp" TargetMode="External"/><Relationship Id="rId68" Type="http://schemas.openxmlformats.org/officeDocument/2006/relationships/hyperlink" Target="https://nougakkou.jp/" TargetMode="External"/><Relationship Id="rId89" Type="http://schemas.openxmlformats.org/officeDocument/2006/relationships/hyperlink" Target="mailto:info@inbound-towada.jp" TargetMode="External"/><Relationship Id="rId112" Type="http://schemas.openxmlformats.org/officeDocument/2006/relationships/hyperlink" Target="mailto:lovecheean@yahoo.co.jp" TargetMode="External"/><Relationship Id="rId133" Type="http://schemas.openxmlformats.org/officeDocument/2006/relationships/hyperlink" Target="mailto:towadashikyobo@towada-shakyo.or.jp" TargetMode="External"/><Relationship Id="rId154" Type="http://schemas.openxmlformats.org/officeDocument/2006/relationships/hyperlink" Target="mailto:imdgim69hitohiro@gmail.com" TargetMode="External"/><Relationship Id="rId175" Type="http://schemas.openxmlformats.org/officeDocument/2006/relationships/hyperlink" Target="mailto:shurihari696901@gmail.com" TargetMode="External"/><Relationship Id="rId196" Type="http://schemas.openxmlformats.org/officeDocument/2006/relationships/hyperlink" Target="http://www8.plala.or.jp/towada/" TargetMode="External"/><Relationship Id="rId200" Type="http://schemas.openxmlformats.org/officeDocument/2006/relationships/hyperlink" Target="http://narumidojo.net/" TargetMode="External"/><Relationship Id="rId16" Type="http://schemas.openxmlformats.org/officeDocument/2006/relationships/hyperlink" Target="mailto:koharubiyori614@icloud.com(&#20013;&#24029;)" TargetMode="External"/><Relationship Id="rId221" Type="http://schemas.openxmlformats.org/officeDocument/2006/relationships/hyperlink" Target="http://jsa-aomori.org/" TargetMode="External"/><Relationship Id="rId37" Type="http://schemas.openxmlformats.org/officeDocument/2006/relationships/hyperlink" Target="mailto:shurihari696901@gmail.com" TargetMode="External"/><Relationship Id="rId58" Type="http://schemas.openxmlformats.org/officeDocument/2006/relationships/hyperlink" Target="https://kamikitasansukatar.wixsite.com/kamikitakatarukai" TargetMode="External"/><Relationship Id="rId79" Type="http://schemas.openxmlformats.org/officeDocument/2006/relationships/hyperlink" Target="http://jsa-aomori.org/" TargetMode="External"/><Relationship Id="rId102" Type="http://schemas.openxmlformats.org/officeDocument/2006/relationships/hyperlink" Target="mailto:oogita@plum.plala.or.jp" TargetMode="External"/><Relationship Id="rId123" Type="http://schemas.openxmlformats.org/officeDocument/2006/relationships/hyperlink" Target="mailto:m965kuroko@yahoo.co.jp" TargetMode="External"/><Relationship Id="rId144" Type="http://schemas.openxmlformats.org/officeDocument/2006/relationships/hyperlink" Target="mailto:seiko19580506goo@gmail.com" TargetMode="External"/><Relationship Id="rId90" Type="http://schemas.openxmlformats.org/officeDocument/2006/relationships/hyperlink" Target="mailto:tch588yo@jomon.ne.jp" TargetMode="External"/><Relationship Id="rId165" Type="http://schemas.openxmlformats.org/officeDocument/2006/relationships/hyperlink" Target="mailto:kazuki.ogasawara@gmail.com" TargetMode="External"/><Relationship Id="rId186" Type="http://schemas.openxmlformats.org/officeDocument/2006/relationships/hyperlink" Target="mailto:jgtkc864@ybb.ne.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12"/>
  <sheetViews>
    <sheetView tabSelected="1" zoomScale="73" zoomScaleNormal="73" workbookViewId="0">
      <selection sqref="A1:A2"/>
    </sheetView>
  </sheetViews>
  <sheetFormatPr defaultRowHeight="18.75" x14ac:dyDescent="0.4"/>
  <cols>
    <col min="1" max="1" width="4.625" style="1" bestFit="1" customWidth="1"/>
    <col min="2" max="2" width="67.375" style="2" bestFit="1" customWidth="1"/>
    <col min="3" max="3" width="59" style="3" bestFit="1" customWidth="1"/>
    <col min="4" max="4" width="34" style="3" bestFit="1" customWidth="1"/>
    <col min="5" max="5" width="11.375" style="3" bestFit="1" customWidth="1"/>
    <col min="6" max="6" width="50.25" style="3" bestFit="1" customWidth="1"/>
    <col min="7" max="7" width="34" style="3" bestFit="1" customWidth="1"/>
    <col min="8" max="8" width="44.5" style="3" bestFit="1" customWidth="1"/>
    <col min="9" max="9" width="27.25" style="3" bestFit="1" customWidth="1"/>
    <col min="10" max="10" width="38.375" style="3" bestFit="1" customWidth="1"/>
    <col min="11" max="11" width="47" style="3" bestFit="1" customWidth="1"/>
    <col min="12" max="20" width="4.875" style="1" bestFit="1" customWidth="1"/>
    <col min="21" max="31" width="5.875" style="1" bestFit="1" customWidth="1"/>
    <col min="32" max="32" width="72.125" style="2" bestFit="1" customWidth="1"/>
    <col min="33" max="33" width="73.625" style="2" bestFit="1" customWidth="1"/>
    <col min="34" max="34" width="37.75" style="2" bestFit="1" customWidth="1"/>
    <col min="35" max="35" width="15.25" style="4" bestFit="1" customWidth="1"/>
    <col min="36" max="36" width="16.5" style="2" bestFit="1" customWidth="1"/>
    <col min="37" max="37" width="9.25" style="2" bestFit="1" customWidth="1"/>
    <col min="38" max="38" width="10.375" style="2" bestFit="1" customWidth="1"/>
    <col min="39" max="39" width="34.75" style="2" bestFit="1" customWidth="1"/>
    <col min="40" max="40" width="9" style="3" customWidth="1"/>
    <col min="41" max="16384" width="9" style="3"/>
  </cols>
  <sheetData>
    <row r="1" spans="1:39" s="1" customFormat="1" x14ac:dyDescent="0.4">
      <c r="A1" s="61" t="s">
        <v>0</v>
      </c>
      <c r="B1" s="62" t="s">
        <v>9</v>
      </c>
      <c r="C1" s="63" t="s">
        <v>41</v>
      </c>
      <c r="D1" s="62" t="s">
        <v>8</v>
      </c>
      <c r="E1" s="60" t="s">
        <v>51</v>
      </c>
      <c r="F1" s="60"/>
      <c r="G1" s="60"/>
      <c r="H1" s="60"/>
      <c r="I1" s="60"/>
      <c r="J1" s="60"/>
      <c r="K1" s="60"/>
      <c r="L1" s="60" t="s">
        <v>89</v>
      </c>
      <c r="M1" s="60"/>
      <c r="N1" s="60"/>
      <c r="O1" s="60"/>
      <c r="P1" s="60"/>
      <c r="Q1" s="60"/>
      <c r="R1" s="60"/>
      <c r="S1" s="60"/>
      <c r="T1" s="60"/>
      <c r="U1" s="60"/>
      <c r="V1" s="60"/>
      <c r="W1" s="60"/>
      <c r="X1" s="60"/>
      <c r="Y1" s="60"/>
      <c r="Z1" s="60"/>
      <c r="AA1" s="60"/>
      <c r="AB1" s="60"/>
      <c r="AC1" s="60"/>
      <c r="AD1" s="60"/>
      <c r="AE1" s="60"/>
      <c r="AF1" s="62" t="s">
        <v>28</v>
      </c>
      <c r="AG1" s="62" t="s">
        <v>99</v>
      </c>
      <c r="AH1" s="62" t="s">
        <v>106</v>
      </c>
      <c r="AI1" s="62" t="s">
        <v>102</v>
      </c>
      <c r="AJ1" s="62" t="s">
        <v>98</v>
      </c>
      <c r="AK1" s="62" t="s">
        <v>109</v>
      </c>
      <c r="AL1" s="62" t="s">
        <v>95</v>
      </c>
      <c r="AM1" s="64" t="s">
        <v>23</v>
      </c>
    </row>
    <row r="2" spans="1:39" s="1" customFormat="1" x14ac:dyDescent="0.4">
      <c r="A2" s="61"/>
      <c r="B2" s="62"/>
      <c r="C2" s="63"/>
      <c r="D2" s="62"/>
      <c r="E2" s="14" t="s">
        <v>36</v>
      </c>
      <c r="F2" s="14" t="s">
        <v>60</v>
      </c>
      <c r="G2" s="9" t="s">
        <v>67</v>
      </c>
      <c r="H2" s="19" t="s">
        <v>75</v>
      </c>
      <c r="I2" s="9" t="s">
        <v>76</v>
      </c>
      <c r="J2" s="9" t="s">
        <v>79</v>
      </c>
      <c r="K2" s="20" t="s">
        <v>84</v>
      </c>
      <c r="L2" s="14">
        <v>1</v>
      </c>
      <c r="M2" s="14">
        <v>2</v>
      </c>
      <c r="N2" s="14">
        <v>3</v>
      </c>
      <c r="O2" s="14">
        <v>4</v>
      </c>
      <c r="P2" s="14">
        <v>5</v>
      </c>
      <c r="Q2" s="14">
        <v>6</v>
      </c>
      <c r="R2" s="14">
        <v>7</v>
      </c>
      <c r="S2" s="14">
        <v>8</v>
      </c>
      <c r="T2" s="14">
        <v>9</v>
      </c>
      <c r="U2" s="14">
        <v>10</v>
      </c>
      <c r="V2" s="14">
        <v>11</v>
      </c>
      <c r="W2" s="14">
        <v>12</v>
      </c>
      <c r="X2" s="14">
        <v>13</v>
      </c>
      <c r="Y2" s="14">
        <v>14</v>
      </c>
      <c r="Z2" s="14">
        <v>15</v>
      </c>
      <c r="AA2" s="14">
        <v>16</v>
      </c>
      <c r="AB2" s="14">
        <v>17</v>
      </c>
      <c r="AC2" s="14">
        <v>18</v>
      </c>
      <c r="AD2" s="14">
        <v>19</v>
      </c>
      <c r="AE2" s="14">
        <v>20</v>
      </c>
      <c r="AF2" s="62"/>
      <c r="AG2" s="62"/>
      <c r="AH2" s="62"/>
      <c r="AI2" s="62"/>
      <c r="AJ2" s="62"/>
      <c r="AK2" s="62"/>
      <c r="AL2" s="62"/>
      <c r="AM2" s="64"/>
    </row>
    <row r="3" spans="1:39" ht="131.25" x14ac:dyDescent="0.4">
      <c r="A3" s="5">
        <v>1</v>
      </c>
      <c r="B3" s="10" t="s">
        <v>207</v>
      </c>
      <c r="C3" s="15" t="s">
        <v>229</v>
      </c>
      <c r="D3" s="15" t="s">
        <v>233</v>
      </c>
      <c r="E3" s="15" t="s">
        <v>246</v>
      </c>
      <c r="F3" s="15" t="s">
        <v>259</v>
      </c>
      <c r="G3" s="15"/>
      <c r="H3" s="15" t="s">
        <v>126</v>
      </c>
      <c r="I3" s="15" t="s">
        <v>97</v>
      </c>
      <c r="J3" s="15" t="s">
        <v>97</v>
      </c>
      <c r="K3" s="15"/>
      <c r="L3" s="26"/>
      <c r="M3" s="30"/>
      <c r="N3" s="30" t="s">
        <v>272</v>
      </c>
      <c r="O3" s="30"/>
      <c r="P3" s="30"/>
      <c r="Q3" s="30"/>
      <c r="R3" s="30" t="s">
        <v>272</v>
      </c>
      <c r="S3" s="30"/>
      <c r="T3" s="30"/>
      <c r="U3" s="30"/>
      <c r="V3" s="30"/>
      <c r="W3" s="30"/>
      <c r="X3" s="30" t="s">
        <v>272</v>
      </c>
      <c r="Y3" s="30"/>
      <c r="Z3" s="30"/>
      <c r="AA3" s="30"/>
      <c r="AB3" s="30"/>
      <c r="AC3" s="30"/>
      <c r="AD3" s="30"/>
      <c r="AE3" s="30"/>
      <c r="AF3" s="10" t="s">
        <v>274</v>
      </c>
      <c r="AG3" s="10" t="s">
        <v>279</v>
      </c>
      <c r="AH3" s="10" t="s">
        <v>284</v>
      </c>
      <c r="AI3" s="31" t="s">
        <v>285</v>
      </c>
      <c r="AJ3" s="10"/>
      <c r="AK3" s="10" t="s">
        <v>291</v>
      </c>
      <c r="AL3" s="10" t="s">
        <v>299</v>
      </c>
      <c r="AM3" s="35" t="s">
        <v>308</v>
      </c>
    </row>
    <row r="4" spans="1:39" ht="75" x14ac:dyDescent="0.4">
      <c r="A4" s="6">
        <v>2</v>
      </c>
      <c r="B4" s="11" t="s">
        <v>226</v>
      </c>
      <c r="C4" s="16" t="s">
        <v>230</v>
      </c>
      <c r="D4" s="16" t="s">
        <v>245</v>
      </c>
      <c r="E4" s="16" t="s">
        <v>252</v>
      </c>
      <c r="F4" s="16" t="s">
        <v>261</v>
      </c>
      <c r="G4" s="16"/>
      <c r="H4" s="16" t="s">
        <v>266</v>
      </c>
      <c r="I4" s="16" t="s">
        <v>269</v>
      </c>
      <c r="J4" s="16" t="s">
        <v>269</v>
      </c>
      <c r="K4" s="21" t="s">
        <v>271</v>
      </c>
      <c r="L4" s="27"/>
      <c r="M4" s="27"/>
      <c r="N4" s="27"/>
      <c r="O4" s="27"/>
      <c r="P4" s="27"/>
      <c r="Q4" s="27" t="s">
        <v>272</v>
      </c>
      <c r="R4" s="27"/>
      <c r="S4" s="27"/>
      <c r="T4" s="27"/>
      <c r="U4" s="27"/>
      <c r="V4" s="27"/>
      <c r="W4" s="27"/>
      <c r="X4" s="27"/>
      <c r="Y4" s="27"/>
      <c r="Z4" s="27"/>
      <c r="AA4" s="27"/>
      <c r="AB4" s="27"/>
      <c r="AC4" s="27"/>
      <c r="AD4" s="27"/>
      <c r="AE4" s="27"/>
      <c r="AF4" s="11" t="s">
        <v>278</v>
      </c>
      <c r="AG4" s="11" t="s">
        <v>283</v>
      </c>
      <c r="AH4" s="11" t="s">
        <v>284</v>
      </c>
      <c r="AI4" s="32" t="s">
        <v>285</v>
      </c>
      <c r="AJ4" s="11" t="s">
        <v>288</v>
      </c>
      <c r="AK4" s="11" t="s">
        <v>296</v>
      </c>
      <c r="AL4" s="11" t="s">
        <v>300</v>
      </c>
      <c r="AM4" s="36"/>
    </row>
    <row r="5" spans="1:39" ht="75" x14ac:dyDescent="0.4">
      <c r="A5" s="7">
        <v>3</v>
      </c>
      <c r="B5" s="12" t="s">
        <v>311</v>
      </c>
      <c r="C5" s="17" t="s">
        <v>330</v>
      </c>
      <c r="D5" s="17" t="s">
        <v>342</v>
      </c>
      <c r="E5" s="17" t="s">
        <v>252</v>
      </c>
      <c r="F5" s="17" t="s">
        <v>165</v>
      </c>
      <c r="G5" s="17"/>
      <c r="H5" s="17" t="s">
        <v>373</v>
      </c>
      <c r="I5" s="17" t="s">
        <v>392</v>
      </c>
      <c r="J5" s="17" t="s">
        <v>392</v>
      </c>
      <c r="K5" s="22" t="s">
        <v>142</v>
      </c>
      <c r="L5" s="28"/>
      <c r="M5" s="28"/>
      <c r="N5" s="28"/>
      <c r="O5" s="28"/>
      <c r="P5" s="28"/>
      <c r="Q5" s="28"/>
      <c r="R5" s="28"/>
      <c r="S5" s="28"/>
      <c r="T5" s="28"/>
      <c r="U5" s="28"/>
      <c r="V5" s="28"/>
      <c r="W5" s="28"/>
      <c r="X5" s="28" t="s">
        <v>272</v>
      </c>
      <c r="Y5" s="28"/>
      <c r="Z5" s="28"/>
      <c r="AA5" s="28"/>
      <c r="AB5" s="28"/>
      <c r="AC5" s="28"/>
      <c r="AD5" s="28"/>
      <c r="AE5" s="28"/>
      <c r="AF5" s="12" t="s">
        <v>412</v>
      </c>
      <c r="AG5" s="12" t="s">
        <v>144</v>
      </c>
      <c r="AH5" s="12" t="s">
        <v>284</v>
      </c>
      <c r="AI5" s="33" t="s">
        <v>285</v>
      </c>
      <c r="AJ5" s="12" t="s">
        <v>428</v>
      </c>
      <c r="AK5" s="12" t="s">
        <v>433</v>
      </c>
      <c r="AL5" s="12" t="s">
        <v>282</v>
      </c>
      <c r="AM5" s="37" t="s">
        <v>450</v>
      </c>
    </row>
    <row r="6" spans="1:39" ht="75" x14ac:dyDescent="0.4">
      <c r="A6" s="6">
        <v>4</v>
      </c>
      <c r="B6" s="11" t="s">
        <v>321</v>
      </c>
      <c r="C6" s="16" t="s">
        <v>334</v>
      </c>
      <c r="D6" s="16" t="s">
        <v>345</v>
      </c>
      <c r="E6" s="16" t="s">
        <v>354</v>
      </c>
      <c r="F6" s="16" t="s">
        <v>363</v>
      </c>
      <c r="G6" s="16"/>
      <c r="H6" s="16" t="s">
        <v>378</v>
      </c>
      <c r="I6" s="16" t="s">
        <v>394</v>
      </c>
      <c r="J6" s="16" t="s">
        <v>399</v>
      </c>
      <c r="K6" s="16"/>
      <c r="L6" s="27" t="s">
        <v>272</v>
      </c>
      <c r="M6" s="27" t="s">
        <v>272</v>
      </c>
      <c r="N6" s="27" t="s">
        <v>272</v>
      </c>
      <c r="O6" s="27"/>
      <c r="P6" s="27"/>
      <c r="Q6" s="27" t="s">
        <v>272</v>
      </c>
      <c r="R6" s="27" t="s">
        <v>272</v>
      </c>
      <c r="S6" s="27"/>
      <c r="T6" s="27"/>
      <c r="U6" s="27"/>
      <c r="V6" s="27"/>
      <c r="W6" s="27"/>
      <c r="X6" s="27" t="s">
        <v>272</v>
      </c>
      <c r="Y6" s="27"/>
      <c r="Z6" s="27"/>
      <c r="AA6" s="27"/>
      <c r="AB6" s="27"/>
      <c r="AC6" s="27"/>
      <c r="AD6" s="27"/>
      <c r="AE6" s="27"/>
      <c r="AF6" s="11" t="s">
        <v>413</v>
      </c>
      <c r="AG6" s="11" t="s">
        <v>424</v>
      </c>
      <c r="AH6" s="11" t="s">
        <v>284</v>
      </c>
      <c r="AI6" s="32" t="s">
        <v>285</v>
      </c>
      <c r="AJ6" s="11" t="s">
        <v>284</v>
      </c>
      <c r="AK6" s="11" t="s">
        <v>436</v>
      </c>
      <c r="AL6" s="11" t="s">
        <v>444</v>
      </c>
      <c r="AM6" s="36"/>
    </row>
    <row r="7" spans="1:39" ht="93.75" x14ac:dyDescent="0.4">
      <c r="A7" s="7">
        <v>5</v>
      </c>
      <c r="B7" s="12" t="s">
        <v>324</v>
      </c>
      <c r="C7" s="17" t="s">
        <v>338</v>
      </c>
      <c r="D7" s="17" t="s">
        <v>348</v>
      </c>
      <c r="E7" s="17" t="s">
        <v>356</v>
      </c>
      <c r="F7" s="17" t="s">
        <v>364</v>
      </c>
      <c r="G7" s="17"/>
      <c r="H7" s="17" t="s">
        <v>380</v>
      </c>
      <c r="I7" s="17" t="s">
        <v>396</v>
      </c>
      <c r="J7" s="17"/>
      <c r="K7" s="17"/>
      <c r="L7" s="28"/>
      <c r="M7" s="28"/>
      <c r="N7" s="28"/>
      <c r="O7" s="28"/>
      <c r="P7" s="28"/>
      <c r="Q7" s="28" t="s">
        <v>272</v>
      </c>
      <c r="R7" s="28"/>
      <c r="S7" s="28"/>
      <c r="T7" s="28"/>
      <c r="U7" s="28"/>
      <c r="V7" s="28"/>
      <c r="W7" s="28"/>
      <c r="X7" s="28"/>
      <c r="Y7" s="28"/>
      <c r="Z7" s="28"/>
      <c r="AA7" s="28"/>
      <c r="AB7" s="28"/>
      <c r="AC7" s="28"/>
      <c r="AD7" s="28"/>
      <c r="AE7" s="28"/>
      <c r="AF7" s="12" t="s">
        <v>416</v>
      </c>
      <c r="AG7" s="12" t="s">
        <v>238</v>
      </c>
      <c r="AH7" s="12" t="s">
        <v>284</v>
      </c>
      <c r="AI7" s="33" t="s">
        <v>285</v>
      </c>
      <c r="AJ7" s="12" t="s">
        <v>284</v>
      </c>
      <c r="AK7" s="12" t="s">
        <v>72</v>
      </c>
      <c r="AL7" s="12" t="s">
        <v>447</v>
      </c>
      <c r="AM7" s="37"/>
    </row>
    <row r="8" spans="1:39" ht="75" x14ac:dyDescent="0.4">
      <c r="A8" s="6">
        <v>6</v>
      </c>
      <c r="B8" s="11" t="s">
        <v>325</v>
      </c>
      <c r="C8" s="16" t="s">
        <v>340</v>
      </c>
      <c r="D8" s="16" t="s">
        <v>351</v>
      </c>
      <c r="E8" s="16" t="s">
        <v>359</v>
      </c>
      <c r="F8" s="16" t="s">
        <v>372</v>
      </c>
      <c r="G8" s="16"/>
      <c r="H8" s="16" t="s">
        <v>385</v>
      </c>
      <c r="I8" s="11" t="s">
        <v>2083</v>
      </c>
      <c r="J8" s="16" t="s">
        <v>401</v>
      </c>
      <c r="K8" s="21" t="s">
        <v>403</v>
      </c>
      <c r="L8" s="27"/>
      <c r="M8" s="27"/>
      <c r="N8" s="27"/>
      <c r="O8" s="27" t="s">
        <v>272</v>
      </c>
      <c r="P8" s="27" t="s">
        <v>272</v>
      </c>
      <c r="Q8" s="27"/>
      <c r="R8" s="27"/>
      <c r="S8" s="27" t="s">
        <v>272</v>
      </c>
      <c r="T8" s="27"/>
      <c r="U8" s="27"/>
      <c r="V8" s="27"/>
      <c r="W8" s="27"/>
      <c r="X8" s="27"/>
      <c r="Y8" s="27"/>
      <c r="Z8" s="27"/>
      <c r="AA8" s="27"/>
      <c r="AB8" s="27"/>
      <c r="AC8" s="27"/>
      <c r="AD8" s="27"/>
      <c r="AE8" s="27"/>
      <c r="AF8" s="11" t="s">
        <v>421</v>
      </c>
      <c r="AG8" s="11" t="s">
        <v>427</v>
      </c>
      <c r="AH8" s="11" t="s">
        <v>284</v>
      </c>
      <c r="AI8" s="32" t="s">
        <v>285</v>
      </c>
      <c r="AJ8" s="11" t="s">
        <v>429</v>
      </c>
      <c r="AK8" s="11" t="s">
        <v>439</v>
      </c>
      <c r="AL8" s="11" t="s">
        <v>116</v>
      </c>
      <c r="AM8" s="36" t="s">
        <v>188</v>
      </c>
    </row>
    <row r="9" spans="1:39" ht="75" x14ac:dyDescent="0.4">
      <c r="A9" s="7">
        <v>7</v>
      </c>
      <c r="B9" s="12" t="s">
        <v>454</v>
      </c>
      <c r="C9" s="17" t="s">
        <v>465</v>
      </c>
      <c r="D9" s="17" t="s">
        <v>332</v>
      </c>
      <c r="E9" s="17" t="s">
        <v>475</v>
      </c>
      <c r="F9" s="17" t="s">
        <v>480</v>
      </c>
      <c r="G9" s="17"/>
      <c r="H9" s="17" t="s">
        <v>488</v>
      </c>
      <c r="I9" s="17" t="s">
        <v>493</v>
      </c>
      <c r="J9" s="17" t="s">
        <v>493</v>
      </c>
      <c r="K9" s="22" t="s">
        <v>500</v>
      </c>
      <c r="L9" s="28"/>
      <c r="M9" s="28"/>
      <c r="N9" s="28"/>
      <c r="O9" s="28" t="s">
        <v>272</v>
      </c>
      <c r="P9" s="28"/>
      <c r="Q9" s="28"/>
      <c r="R9" s="28" t="s">
        <v>272</v>
      </c>
      <c r="S9" s="28"/>
      <c r="T9" s="28"/>
      <c r="U9" s="28"/>
      <c r="V9" s="28"/>
      <c r="W9" s="28"/>
      <c r="X9" s="28" t="s">
        <v>272</v>
      </c>
      <c r="Y9" s="28"/>
      <c r="Z9" s="28"/>
      <c r="AA9" s="28"/>
      <c r="AB9" s="28"/>
      <c r="AC9" s="28"/>
      <c r="AD9" s="28"/>
      <c r="AE9" s="28"/>
      <c r="AF9" s="12" t="s">
        <v>239</v>
      </c>
      <c r="AG9" s="12" t="s">
        <v>506</v>
      </c>
      <c r="AH9" s="12" t="s">
        <v>284</v>
      </c>
      <c r="AI9" s="33" t="s">
        <v>513</v>
      </c>
      <c r="AJ9" s="12" t="s">
        <v>429</v>
      </c>
      <c r="AK9" s="12" t="s">
        <v>514</v>
      </c>
      <c r="AL9" s="12" t="s">
        <v>517</v>
      </c>
      <c r="AM9" s="38" t="s">
        <v>526</v>
      </c>
    </row>
    <row r="10" spans="1:39" ht="93.75" x14ac:dyDescent="0.4">
      <c r="A10" s="6">
        <v>8</v>
      </c>
      <c r="B10" s="11" t="s">
        <v>457</v>
      </c>
      <c r="C10" s="16" t="s">
        <v>189</v>
      </c>
      <c r="D10" s="16" t="s">
        <v>470</v>
      </c>
      <c r="E10" s="16" t="s">
        <v>371</v>
      </c>
      <c r="F10" s="16" t="s">
        <v>478</v>
      </c>
      <c r="G10" s="16"/>
      <c r="H10" s="16" t="s">
        <v>190</v>
      </c>
      <c r="I10" s="11" t="s">
        <v>2084</v>
      </c>
      <c r="J10" s="16" t="s">
        <v>250</v>
      </c>
      <c r="K10" s="21" t="s">
        <v>501</v>
      </c>
      <c r="L10" s="27"/>
      <c r="M10" s="27"/>
      <c r="N10" s="27"/>
      <c r="O10" s="27"/>
      <c r="P10" s="27"/>
      <c r="Q10" s="27"/>
      <c r="R10" s="27"/>
      <c r="S10" s="27"/>
      <c r="T10" s="27"/>
      <c r="U10" s="27"/>
      <c r="V10" s="27" t="s">
        <v>272</v>
      </c>
      <c r="W10" s="27"/>
      <c r="X10" s="27"/>
      <c r="Y10" s="27"/>
      <c r="Z10" s="27"/>
      <c r="AA10" s="27"/>
      <c r="AB10" s="27"/>
      <c r="AC10" s="27"/>
      <c r="AD10" s="27"/>
      <c r="AE10" s="27" t="s">
        <v>272</v>
      </c>
      <c r="AF10" s="11" t="s">
        <v>504</v>
      </c>
      <c r="AG10" s="11" t="s">
        <v>508</v>
      </c>
      <c r="AH10" s="11" t="s">
        <v>284</v>
      </c>
      <c r="AI10" s="32" t="s">
        <v>285</v>
      </c>
      <c r="AJ10" s="11" t="s">
        <v>280</v>
      </c>
      <c r="AK10" s="11" t="s">
        <v>516</v>
      </c>
      <c r="AL10" s="11" t="s">
        <v>518</v>
      </c>
      <c r="AM10" s="39" t="s">
        <v>460</v>
      </c>
    </row>
    <row r="11" spans="1:39" ht="37.5" x14ac:dyDescent="0.4">
      <c r="A11" s="7">
        <v>9</v>
      </c>
      <c r="B11" s="12" t="s">
        <v>461</v>
      </c>
      <c r="C11" s="12" t="s">
        <v>907</v>
      </c>
      <c r="D11" s="17" t="s">
        <v>471</v>
      </c>
      <c r="E11" s="17" t="s">
        <v>354</v>
      </c>
      <c r="F11" s="17" t="s">
        <v>484</v>
      </c>
      <c r="G11" s="17"/>
      <c r="H11" s="17" t="s">
        <v>471</v>
      </c>
      <c r="I11" s="17" t="s">
        <v>496</v>
      </c>
      <c r="J11" s="17"/>
      <c r="K11" s="22" t="s">
        <v>502</v>
      </c>
      <c r="L11" s="28" t="s">
        <v>272</v>
      </c>
      <c r="M11" s="28"/>
      <c r="N11" s="28"/>
      <c r="O11" s="28"/>
      <c r="P11" s="28"/>
      <c r="Q11" s="28"/>
      <c r="R11" s="28"/>
      <c r="S11" s="28"/>
      <c r="T11" s="28"/>
      <c r="U11" s="28"/>
      <c r="V11" s="28"/>
      <c r="W11" s="28"/>
      <c r="X11" s="28"/>
      <c r="Y11" s="28"/>
      <c r="Z11" s="28"/>
      <c r="AA11" s="28"/>
      <c r="AB11" s="28"/>
      <c r="AC11" s="28"/>
      <c r="AD11" s="28"/>
      <c r="AE11" s="28"/>
      <c r="AF11" s="12" t="s">
        <v>210</v>
      </c>
      <c r="AG11" s="12" t="s">
        <v>31</v>
      </c>
      <c r="AH11" s="12" t="s">
        <v>284</v>
      </c>
      <c r="AI11" s="33" t="s">
        <v>285</v>
      </c>
      <c r="AJ11" s="12" t="s">
        <v>284</v>
      </c>
      <c r="AK11" s="12" t="s">
        <v>72</v>
      </c>
      <c r="AL11" s="12" t="s">
        <v>523</v>
      </c>
      <c r="AM11" s="37"/>
    </row>
    <row r="12" spans="1:39" ht="37.5" x14ac:dyDescent="0.4">
      <c r="A12" s="6">
        <v>10</v>
      </c>
      <c r="B12" s="11" t="s">
        <v>425</v>
      </c>
      <c r="C12" s="16" t="s">
        <v>529</v>
      </c>
      <c r="D12" s="16" t="s">
        <v>530</v>
      </c>
      <c r="E12" s="16" t="s">
        <v>534</v>
      </c>
      <c r="F12" s="16" t="s">
        <v>542</v>
      </c>
      <c r="G12" s="16"/>
      <c r="H12" s="16" t="s">
        <v>543</v>
      </c>
      <c r="I12" s="16" t="s">
        <v>341</v>
      </c>
      <c r="J12" s="16" t="s">
        <v>550</v>
      </c>
      <c r="K12" s="21" t="s">
        <v>552</v>
      </c>
      <c r="L12" s="27" t="s">
        <v>272</v>
      </c>
      <c r="M12" s="27"/>
      <c r="N12" s="27"/>
      <c r="O12" s="27"/>
      <c r="P12" s="27"/>
      <c r="Q12" s="27"/>
      <c r="R12" s="27"/>
      <c r="S12" s="27"/>
      <c r="T12" s="27"/>
      <c r="U12" s="27" t="s">
        <v>272</v>
      </c>
      <c r="V12" s="27"/>
      <c r="W12" s="27"/>
      <c r="X12" s="27"/>
      <c r="Y12" s="27"/>
      <c r="Z12" s="27"/>
      <c r="AA12" s="27"/>
      <c r="AB12" s="27"/>
      <c r="AC12" s="27"/>
      <c r="AD12" s="27"/>
      <c r="AE12" s="27"/>
      <c r="AF12" s="11" t="s">
        <v>557</v>
      </c>
      <c r="AG12" s="11" t="s">
        <v>560</v>
      </c>
      <c r="AH12" s="11" t="s">
        <v>336</v>
      </c>
      <c r="AI12" s="32"/>
      <c r="AJ12" s="11" t="s">
        <v>561</v>
      </c>
      <c r="AK12" s="11" t="s">
        <v>562</v>
      </c>
      <c r="AL12" s="11" t="s">
        <v>157</v>
      </c>
      <c r="AM12" s="39" t="s">
        <v>564</v>
      </c>
    </row>
    <row r="13" spans="1:39" ht="75" x14ac:dyDescent="0.4">
      <c r="A13" s="7">
        <v>11</v>
      </c>
      <c r="B13" s="12" t="s">
        <v>566</v>
      </c>
      <c r="C13" s="17" t="s">
        <v>570</v>
      </c>
      <c r="D13" s="17" t="s">
        <v>411</v>
      </c>
      <c r="E13" s="17" t="s">
        <v>574</v>
      </c>
      <c r="F13" s="17" t="s">
        <v>578</v>
      </c>
      <c r="G13" s="17"/>
      <c r="H13" s="17" t="s">
        <v>581</v>
      </c>
      <c r="I13" s="17" t="s">
        <v>422</v>
      </c>
      <c r="J13" s="17" t="s">
        <v>422</v>
      </c>
      <c r="K13" s="22" t="s">
        <v>586</v>
      </c>
      <c r="L13" s="28"/>
      <c r="M13" s="28"/>
      <c r="N13" s="28"/>
      <c r="O13" s="28"/>
      <c r="P13" s="28"/>
      <c r="Q13" s="28" t="s">
        <v>272</v>
      </c>
      <c r="R13" s="28"/>
      <c r="S13" s="28" t="s">
        <v>272</v>
      </c>
      <c r="T13" s="28"/>
      <c r="U13" s="28"/>
      <c r="V13" s="28"/>
      <c r="W13" s="28"/>
      <c r="X13" s="28"/>
      <c r="Y13" s="28"/>
      <c r="Z13" s="28"/>
      <c r="AA13" s="28"/>
      <c r="AB13" s="28"/>
      <c r="AC13" s="28"/>
      <c r="AD13" s="28"/>
      <c r="AE13" s="28"/>
      <c r="AF13" s="12" t="s">
        <v>587</v>
      </c>
      <c r="AG13" s="12" t="s">
        <v>186</v>
      </c>
      <c r="AH13" s="12" t="s">
        <v>591</v>
      </c>
      <c r="AI13" s="33" t="s">
        <v>285</v>
      </c>
      <c r="AJ13" s="12" t="s">
        <v>596</v>
      </c>
      <c r="AK13" s="12" t="s">
        <v>597</v>
      </c>
      <c r="AL13" s="12" t="s">
        <v>116</v>
      </c>
      <c r="AM13" s="37"/>
    </row>
    <row r="14" spans="1:39" ht="37.5" x14ac:dyDescent="0.4">
      <c r="A14" s="6">
        <v>12</v>
      </c>
      <c r="B14" s="11" t="s">
        <v>2030</v>
      </c>
      <c r="C14" s="16" t="s">
        <v>1842</v>
      </c>
      <c r="D14" s="16" t="s">
        <v>133</v>
      </c>
      <c r="E14" s="16" t="s">
        <v>292</v>
      </c>
      <c r="F14" s="16" t="s">
        <v>2031</v>
      </c>
      <c r="G14" s="16"/>
      <c r="H14" s="16" t="s">
        <v>2032</v>
      </c>
      <c r="I14" s="16" t="s">
        <v>595</v>
      </c>
      <c r="J14" s="16" t="s">
        <v>2033</v>
      </c>
      <c r="K14" s="21" t="s">
        <v>405</v>
      </c>
      <c r="L14" s="27"/>
      <c r="M14" s="27"/>
      <c r="N14" s="27"/>
      <c r="O14" s="27" t="s">
        <v>272</v>
      </c>
      <c r="P14" s="27" t="s">
        <v>272</v>
      </c>
      <c r="Q14" s="27" t="s">
        <v>272</v>
      </c>
      <c r="R14" s="27" t="s">
        <v>272</v>
      </c>
      <c r="S14" s="27" t="s">
        <v>272</v>
      </c>
      <c r="T14" s="27"/>
      <c r="U14" s="27"/>
      <c r="V14" s="27"/>
      <c r="W14" s="27"/>
      <c r="X14" s="27"/>
      <c r="Y14" s="27"/>
      <c r="Z14" s="27"/>
      <c r="AA14" s="27"/>
      <c r="AB14" s="27"/>
      <c r="AC14" s="27"/>
      <c r="AD14" s="27"/>
      <c r="AE14" s="27"/>
      <c r="AF14" s="11" t="s">
        <v>1040</v>
      </c>
      <c r="AG14" s="11" t="s">
        <v>2093</v>
      </c>
      <c r="AH14" s="11" t="s">
        <v>1848</v>
      </c>
      <c r="AI14" s="32" t="s">
        <v>285</v>
      </c>
      <c r="AJ14" s="11" t="s">
        <v>284</v>
      </c>
      <c r="AK14" s="11" t="s">
        <v>1498</v>
      </c>
      <c r="AL14" s="11" t="s">
        <v>2034</v>
      </c>
      <c r="AM14" s="36"/>
    </row>
    <row r="15" spans="1:39" ht="56.25" x14ac:dyDescent="0.4">
      <c r="A15" s="7">
        <v>13</v>
      </c>
      <c r="B15" s="12" t="s">
        <v>2035</v>
      </c>
      <c r="C15" s="17" t="s">
        <v>2036</v>
      </c>
      <c r="D15" s="17" t="s">
        <v>2037</v>
      </c>
      <c r="E15" s="17" t="s">
        <v>252</v>
      </c>
      <c r="F15" s="17" t="s">
        <v>2038</v>
      </c>
      <c r="G15" s="17"/>
      <c r="H15" s="17" t="s">
        <v>2039</v>
      </c>
      <c r="I15" s="17" t="s">
        <v>614</v>
      </c>
      <c r="J15" s="17"/>
      <c r="K15" s="22" t="s">
        <v>2040</v>
      </c>
      <c r="L15" s="28"/>
      <c r="M15" s="28"/>
      <c r="N15" s="28" t="s">
        <v>272</v>
      </c>
      <c r="O15" s="28" t="s">
        <v>272</v>
      </c>
      <c r="P15" s="28"/>
      <c r="Q15" s="28"/>
      <c r="R15" s="28"/>
      <c r="S15" s="28"/>
      <c r="T15" s="28"/>
      <c r="U15" s="28"/>
      <c r="V15" s="28" t="s">
        <v>272</v>
      </c>
      <c r="W15" s="28"/>
      <c r="X15" s="28" t="s">
        <v>272</v>
      </c>
      <c r="Y15" s="28"/>
      <c r="Z15" s="28"/>
      <c r="AA15" s="28" t="s">
        <v>272</v>
      </c>
      <c r="AB15" s="28"/>
      <c r="AC15" s="28"/>
      <c r="AD15" s="28"/>
      <c r="AE15" s="28"/>
      <c r="AF15" s="12" t="s">
        <v>2041</v>
      </c>
      <c r="AG15" s="12" t="s">
        <v>3</v>
      </c>
      <c r="AH15" s="12" t="s">
        <v>284</v>
      </c>
      <c r="AI15" s="33" t="s">
        <v>285</v>
      </c>
      <c r="AJ15" s="12" t="s">
        <v>284</v>
      </c>
      <c r="AK15" s="12" t="s">
        <v>1315</v>
      </c>
      <c r="AL15" s="12" t="s">
        <v>447</v>
      </c>
      <c r="AM15" s="38" t="s">
        <v>687</v>
      </c>
    </row>
    <row r="16" spans="1:39" x14ac:dyDescent="0.4">
      <c r="A16" s="6">
        <v>14</v>
      </c>
      <c r="B16" s="11" t="s">
        <v>598</v>
      </c>
      <c r="C16" s="16" t="s">
        <v>601</v>
      </c>
      <c r="D16" s="16" t="s">
        <v>152</v>
      </c>
      <c r="E16" s="16" t="s">
        <v>356</v>
      </c>
      <c r="F16" s="16" t="s">
        <v>17</v>
      </c>
      <c r="G16" s="16"/>
      <c r="H16" s="16" t="s">
        <v>152</v>
      </c>
      <c r="I16" s="16" t="s">
        <v>603</v>
      </c>
      <c r="J16" s="16"/>
      <c r="K16" s="16"/>
      <c r="L16" s="27"/>
      <c r="M16" s="27" t="s">
        <v>272</v>
      </c>
      <c r="N16" s="27"/>
      <c r="O16" s="27"/>
      <c r="P16" s="27"/>
      <c r="Q16" s="27" t="s">
        <v>272</v>
      </c>
      <c r="R16" s="27"/>
      <c r="S16" s="27"/>
      <c r="T16" s="27"/>
      <c r="U16" s="27"/>
      <c r="V16" s="27"/>
      <c r="W16" s="27" t="s">
        <v>272</v>
      </c>
      <c r="X16" s="27"/>
      <c r="Y16" s="27"/>
      <c r="Z16" s="27"/>
      <c r="AA16" s="27"/>
      <c r="AB16" s="27"/>
      <c r="AC16" s="27"/>
      <c r="AD16" s="27"/>
      <c r="AE16" s="27"/>
      <c r="AF16" s="11" t="s">
        <v>605</v>
      </c>
      <c r="AG16" s="11" t="s">
        <v>608</v>
      </c>
      <c r="AH16" s="11" t="s">
        <v>284</v>
      </c>
      <c r="AI16" s="32" t="s">
        <v>285</v>
      </c>
      <c r="AJ16" s="11" t="s">
        <v>612</v>
      </c>
      <c r="AK16" s="11" t="s">
        <v>436</v>
      </c>
      <c r="AL16" s="11" t="s">
        <v>613</v>
      </c>
      <c r="AM16" s="36"/>
    </row>
    <row r="17" spans="1:39" ht="93.75" x14ac:dyDescent="0.4">
      <c r="A17" s="7">
        <v>15</v>
      </c>
      <c r="B17" s="12" t="s">
        <v>397</v>
      </c>
      <c r="C17" s="17" t="s">
        <v>621</v>
      </c>
      <c r="D17" s="17" t="s">
        <v>623</v>
      </c>
      <c r="E17" s="17" t="s">
        <v>625</v>
      </c>
      <c r="F17" s="17" t="s">
        <v>304</v>
      </c>
      <c r="G17" s="17"/>
      <c r="H17" s="17" t="s">
        <v>628</v>
      </c>
      <c r="I17" s="17" t="s">
        <v>362</v>
      </c>
      <c r="J17" s="17" t="s">
        <v>631</v>
      </c>
      <c r="K17" s="22"/>
      <c r="L17" s="28"/>
      <c r="M17" s="28"/>
      <c r="N17" s="28"/>
      <c r="O17" s="28"/>
      <c r="P17" s="28"/>
      <c r="Q17" s="28"/>
      <c r="R17" s="28"/>
      <c r="S17" s="28"/>
      <c r="T17" s="28"/>
      <c r="U17" s="28"/>
      <c r="V17" s="28"/>
      <c r="W17" s="28"/>
      <c r="X17" s="28" t="s">
        <v>272</v>
      </c>
      <c r="Y17" s="28"/>
      <c r="Z17" s="28"/>
      <c r="AA17" s="28"/>
      <c r="AB17" s="28"/>
      <c r="AC17" s="28"/>
      <c r="AD17" s="28"/>
      <c r="AE17" s="28"/>
      <c r="AF17" s="12" t="s">
        <v>476</v>
      </c>
      <c r="AG17" s="12" t="s">
        <v>632</v>
      </c>
      <c r="AH17" s="12" t="s">
        <v>284</v>
      </c>
      <c r="AI17" s="33" t="s">
        <v>285</v>
      </c>
      <c r="AJ17" s="12" t="s">
        <v>638</v>
      </c>
      <c r="AK17" s="12" t="s">
        <v>629</v>
      </c>
      <c r="AL17" s="12" t="s">
        <v>349</v>
      </c>
      <c r="AM17" s="37"/>
    </row>
    <row r="18" spans="1:39" ht="37.5" x14ac:dyDescent="0.4">
      <c r="A18" s="6">
        <v>16</v>
      </c>
      <c r="B18" s="11" t="s">
        <v>641</v>
      </c>
      <c r="C18" s="16" t="s">
        <v>644</v>
      </c>
      <c r="D18" s="16" t="s">
        <v>651</v>
      </c>
      <c r="E18" s="16" t="s">
        <v>59</v>
      </c>
      <c r="F18" s="16" t="s">
        <v>654</v>
      </c>
      <c r="G18" s="16"/>
      <c r="H18" s="16" t="s">
        <v>663</v>
      </c>
      <c r="I18" s="16" t="s">
        <v>379</v>
      </c>
      <c r="J18" s="16" t="s">
        <v>617</v>
      </c>
      <c r="K18" s="16"/>
      <c r="L18" s="27"/>
      <c r="M18" s="27"/>
      <c r="N18" s="27"/>
      <c r="O18" s="27"/>
      <c r="P18" s="27" t="s">
        <v>272</v>
      </c>
      <c r="Q18" s="27"/>
      <c r="R18" s="27"/>
      <c r="S18" s="27"/>
      <c r="T18" s="27"/>
      <c r="U18" s="27"/>
      <c r="V18" s="27"/>
      <c r="W18" s="27"/>
      <c r="X18" s="27"/>
      <c r="Y18" s="27"/>
      <c r="Z18" s="27"/>
      <c r="AA18" s="27"/>
      <c r="AB18" s="27"/>
      <c r="AC18" s="27"/>
      <c r="AD18" s="27"/>
      <c r="AE18" s="27"/>
      <c r="AF18" s="11" t="s">
        <v>664</v>
      </c>
      <c r="AG18" s="11" t="s">
        <v>88</v>
      </c>
      <c r="AH18" s="11" t="s">
        <v>602</v>
      </c>
      <c r="AI18" s="32" t="s">
        <v>285</v>
      </c>
      <c r="AJ18" s="11" t="s">
        <v>666</v>
      </c>
      <c r="AK18" s="11" t="s">
        <v>667</v>
      </c>
      <c r="AL18" s="11" t="s">
        <v>523</v>
      </c>
      <c r="AM18" s="36"/>
    </row>
    <row r="19" spans="1:39" ht="56.25" x14ac:dyDescent="0.4">
      <c r="A19" s="7">
        <v>17</v>
      </c>
      <c r="B19" s="12" t="s">
        <v>643</v>
      </c>
      <c r="C19" s="17" t="s">
        <v>647</v>
      </c>
      <c r="D19" s="17" t="s">
        <v>264</v>
      </c>
      <c r="E19" s="17" t="s">
        <v>139</v>
      </c>
      <c r="F19" s="17" t="s">
        <v>659</v>
      </c>
      <c r="G19" s="17"/>
      <c r="H19" s="17" t="s">
        <v>264</v>
      </c>
      <c r="I19" s="17" t="s">
        <v>635</v>
      </c>
      <c r="J19" s="17" t="s">
        <v>103</v>
      </c>
      <c r="K19" s="22" t="s">
        <v>584</v>
      </c>
      <c r="L19" s="28"/>
      <c r="M19" s="28"/>
      <c r="N19" s="28"/>
      <c r="O19" s="28"/>
      <c r="P19" s="28"/>
      <c r="Q19" s="28"/>
      <c r="R19" s="28" t="s">
        <v>272</v>
      </c>
      <c r="S19" s="28"/>
      <c r="T19" s="28"/>
      <c r="U19" s="28"/>
      <c r="V19" s="28"/>
      <c r="W19" s="28"/>
      <c r="X19" s="28"/>
      <c r="Y19" s="28"/>
      <c r="Z19" s="28"/>
      <c r="AA19" s="28"/>
      <c r="AB19" s="28"/>
      <c r="AC19" s="28"/>
      <c r="AD19" s="28"/>
      <c r="AE19" s="28"/>
      <c r="AF19" s="12" t="s">
        <v>665</v>
      </c>
      <c r="AG19" s="12" t="s">
        <v>6</v>
      </c>
      <c r="AH19" s="12" t="s">
        <v>284</v>
      </c>
      <c r="AI19" s="33" t="s">
        <v>285</v>
      </c>
      <c r="AJ19" s="12" t="s">
        <v>596</v>
      </c>
      <c r="AK19" s="12" t="s">
        <v>668</v>
      </c>
      <c r="AL19" s="12" t="s">
        <v>613</v>
      </c>
      <c r="AM19" s="37"/>
    </row>
    <row r="20" spans="1:39" ht="93.75" x14ac:dyDescent="0.4">
      <c r="A20" s="6">
        <v>18</v>
      </c>
      <c r="B20" s="11" t="s">
        <v>672</v>
      </c>
      <c r="C20" s="16" t="s">
        <v>681</v>
      </c>
      <c r="D20" s="16" t="s">
        <v>532</v>
      </c>
      <c r="E20" s="16" t="s">
        <v>692</v>
      </c>
      <c r="F20" s="16" t="s">
        <v>515</v>
      </c>
      <c r="G20" s="16"/>
      <c r="H20" s="16" t="s">
        <v>532</v>
      </c>
      <c r="I20" s="11" t="s">
        <v>701</v>
      </c>
      <c r="J20" s="11"/>
      <c r="K20" s="21"/>
      <c r="L20" s="27"/>
      <c r="M20" s="27" t="s">
        <v>272</v>
      </c>
      <c r="N20" s="27" t="s">
        <v>272</v>
      </c>
      <c r="O20" s="27"/>
      <c r="P20" s="27"/>
      <c r="Q20" s="27" t="s">
        <v>272</v>
      </c>
      <c r="R20" s="27"/>
      <c r="S20" s="27"/>
      <c r="T20" s="27"/>
      <c r="U20" s="27"/>
      <c r="V20" s="27"/>
      <c r="W20" s="27"/>
      <c r="X20" s="27"/>
      <c r="Y20" s="27"/>
      <c r="Z20" s="27"/>
      <c r="AA20" s="27"/>
      <c r="AB20" s="27"/>
      <c r="AC20" s="27"/>
      <c r="AD20" s="27"/>
      <c r="AE20" s="27"/>
      <c r="AF20" s="11" t="s">
        <v>704</v>
      </c>
      <c r="AG20" s="11" t="s">
        <v>540</v>
      </c>
      <c r="AH20" s="11" t="s">
        <v>284</v>
      </c>
      <c r="AI20" s="32" t="s">
        <v>285</v>
      </c>
      <c r="AJ20" s="11" t="s">
        <v>710</v>
      </c>
      <c r="AK20" s="11" t="s">
        <v>715</v>
      </c>
      <c r="AL20" s="11" t="s">
        <v>718</v>
      </c>
      <c r="AM20" s="36"/>
    </row>
    <row r="21" spans="1:39" ht="37.5" x14ac:dyDescent="0.4">
      <c r="A21" s="7">
        <v>19</v>
      </c>
      <c r="B21" s="12" t="s">
        <v>679</v>
      </c>
      <c r="C21" s="17" t="s">
        <v>683</v>
      </c>
      <c r="D21" s="17" t="s">
        <v>684</v>
      </c>
      <c r="E21" s="17" t="s">
        <v>534</v>
      </c>
      <c r="F21" s="17" t="s">
        <v>699</v>
      </c>
      <c r="G21" s="17"/>
      <c r="H21" s="17" t="s">
        <v>684</v>
      </c>
      <c r="I21" s="17" t="s">
        <v>468</v>
      </c>
      <c r="J21" s="17" t="s">
        <v>468</v>
      </c>
      <c r="K21" s="17"/>
      <c r="L21" s="28"/>
      <c r="M21" s="28"/>
      <c r="N21" s="28"/>
      <c r="O21" s="28" t="s">
        <v>272</v>
      </c>
      <c r="P21" s="28"/>
      <c r="Q21" s="28" t="s">
        <v>272</v>
      </c>
      <c r="R21" s="28"/>
      <c r="S21" s="28"/>
      <c r="T21" s="28"/>
      <c r="U21" s="28"/>
      <c r="V21" s="28"/>
      <c r="W21" s="28"/>
      <c r="X21" s="28"/>
      <c r="Y21" s="28"/>
      <c r="Z21" s="28"/>
      <c r="AA21" s="28"/>
      <c r="AB21" s="28"/>
      <c r="AC21" s="28"/>
      <c r="AD21" s="28"/>
      <c r="AE21" s="28"/>
      <c r="AF21" s="12" t="s">
        <v>706</v>
      </c>
      <c r="AG21" s="12" t="s">
        <v>708</v>
      </c>
      <c r="AH21" s="12" t="s">
        <v>284</v>
      </c>
      <c r="AI21" s="33" t="s">
        <v>285</v>
      </c>
      <c r="AJ21" s="12" t="s">
        <v>1</v>
      </c>
      <c r="AK21" s="12" t="s">
        <v>694</v>
      </c>
      <c r="AL21" s="12" t="s">
        <v>721</v>
      </c>
      <c r="AM21" s="37"/>
    </row>
    <row r="22" spans="1:39" ht="131.25" x14ac:dyDescent="0.4">
      <c r="A22" s="6">
        <v>20</v>
      </c>
      <c r="B22" s="11" t="s">
        <v>286</v>
      </c>
      <c r="C22" s="16" t="s">
        <v>2042</v>
      </c>
      <c r="D22" s="16" t="s">
        <v>1020</v>
      </c>
      <c r="E22" s="16" t="s">
        <v>252</v>
      </c>
      <c r="F22" s="16" t="s">
        <v>1005</v>
      </c>
      <c r="G22" s="16"/>
      <c r="H22" s="16" t="s">
        <v>1020</v>
      </c>
      <c r="I22" s="16" t="s">
        <v>984</v>
      </c>
      <c r="J22" s="16"/>
      <c r="K22" s="21" t="s">
        <v>104</v>
      </c>
      <c r="L22" s="27"/>
      <c r="M22" s="27"/>
      <c r="N22" s="27" t="s">
        <v>272</v>
      </c>
      <c r="O22" s="27"/>
      <c r="P22" s="27"/>
      <c r="Q22" s="27"/>
      <c r="R22" s="27" t="s">
        <v>272</v>
      </c>
      <c r="S22" s="27" t="s">
        <v>272</v>
      </c>
      <c r="T22" s="27" t="s">
        <v>272</v>
      </c>
      <c r="U22" s="27"/>
      <c r="V22" s="27"/>
      <c r="W22" s="27"/>
      <c r="X22" s="27" t="s">
        <v>272</v>
      </c>
      <c r="Y22" s="27"/>
      <c r="Z22" s="27"/>
      <c r="AA22" s="27"/>
      <c r="AB22" s="27"/>
      <c r="AC22" s="27"/>
      <c r="AD22" s="27"/>
      <c r="AE22" s="27"/>
      <c r="AF22" s="11" t="s">
        <v>1231</v>
      </c>
      <c r="AG22" s="11" t="s">
        <v>2043</v>
      </c>
      <c r="AH22" s="11" t="s">
        <v>284</v>
      </c>
      <c r="AI22" s="32" t="s">
        <v>285</v>
      </c>
      <c r="AJ22" s="11" t="s">
        <v>284</v>
      </c>
      <c r="AK22" s="11" t="s">
        <v>382</v>
      </c>
      <c r="AL22" s="11" t="s">
        <v>523</v>
      </c>
      <c r="AM22" s="36"/>
    </row>
    <row r="23" spans="1:39" ht="150" x14ac:dyDescent="0.4">
      <c r="A23" s="7">
        <v>21</v>
      </c>
      <c r="B23" s="12" t="s">
        <v>64</v>
      </c>
      <c r="C23" s="12" t="s">
        <v>724</v>
      </c>
      <c r="D23" s="17" t="s">
        <v>727</v>
      </c>
      <c r="E23" s="17" t="s">
        <v>729</v>
      </c>
      <c r="F23" s="17" t="s">
        <v>147</v>
      </c>
      <c r="G23" s="17"/>
      <c r="H23" s="17" t="s">
        <v>727</v>
      </c>
      <c r="I23" s="12" t="s">
        <v>2085</v>
      </c>
      <c r="J23" s="12" t="s">
        <v>1905</v>
      </c>
      <c r="K23" s="22" t="s">
        <v>731</v>
      </c>
      <c r="L23" s="28" t="s">
        <v>272</v>
      </c>
      <c r="M23" s="28"/>
      <c r="N23" s="28" t="s">
        <v>272</v>
      </c>
      <c r="O23" s="28"/>
      <c r="P23" s="28"/>
      <c r="Q23" s="28"/>
      <c r="R23" s="28"/>
      <c r="S23" s="28"/>
      <c r="T23" s="28"/>
      <c r="U23" s="28"/>
      <c r="V23" s="28"/>
      <c r="W23" s="28"/>
      <c r="X23" s="28"/>
      <c r="Y23" s="28"/>
      <c r="Z23" s="28"/>
      <c r="AA23" s="28"/>
      <c r="AB23" s="28"/>
      <c r="AC23" s="28"/>
      <c r="AD23" s="28"/>
      <c r="AE23" s="28"/>
      <c r="AF23" s="12" t="s">
        <v>733</v>
      </c>
      <c r="AG23" s="12" t="s">
        <v>734</v>
      </c>
      <c r="AH23" s="12" t="s">
        <v>739</v>
      </c>
      <c r="AI23" s="33" t="s">
        <v>285</v>
      </c>
      <c r="AJ23" s="12" t="s">
        <v>11</v>
      </c>
      <c r="AK23" s="12" t="s">
        <v>740</v>
      </c>
      <c r="AL23" s="12" t="s">
        <v>744</v>
      </c>
      <c r="AM23" s="37"/>
    </row>
    <row r="24" spans="1:39" ht="75" x14ac:dyDescent="0.4">
      <c r="A24" s="6">
        <v>22</v>
      </c>
      <c r="B24" s="11" t="s">
        <v>445</v>
      </c>
      <c r="C24" s="16" t="s">
        <v>640</v>
      </c>
      <c r="D24" s="16" t="s">
        <v>477</v>
      </c>
      <c r="E24" s="16" t="s">
        <v>252</v>
      </c>
      <c r="F24" s="16" t="s">
        <v>746</v>
      </c>
      <c r="G24" s="16"/>
      <c r="H24" s="16" t="s">
        <v>748</v>
      </c>
      <c r="I24" s="16" t="s">
        <v>752</v>
      </c>
      <c r="J24" s="16" t="s">
        <v>388</v>
      </c>
      <c r="K24" s="21"/>
      <c r="L24" s="27" t="s">
        <v>272</v>
      </c>
      <c r="M24" s="27" t="s">
        <v>272</v>
      </c>
      <c r="N24" s="27" t="s">
        <v>272</v>
      </c>
      <c r="O24" s="27"/>
      <c r="P24" s="27"/>
      <c r="Q24" s="27"/>
      <c r="R24" s="27" t="s">
        <v>272</v>
      </c>
      <c r="S24" s="27" t="s">
        <v>272</v>
      </c>
      <c r="T24" s="27" t="s">
        <v>272</v>
      </c>
      <c r="U24" s="27"/>
      <c r="V24" s="27"/>
      <c r="W24" s="27" t="s">
        <v>272</v>
      </c>
      <c r="X24" s="27" t="s">
        <v>272</v>
      </c>
      <c r="Y24" s="27"/>
      <c r="Z24" s="27"/>
      <c r="AA24" s="27"/>
      <c r="AB24" s="27"/>
      <c r="AC24" s="27"/>
      <c r="AD24" s="27" t="s">
        <v>272</v>
      </c>
      <c r="AE24" s="27"/>
      <c r="AF24" s="11" t="s">
        <v>756</v>
      </c>
      <c r="AG24" s="11" t="s">
        <v>759</v>
      </c>
      <c r="AH24" s="11" t="s">
        <v>761</v>
      </c>
      <c r="AI24" s="32" t="s">
        <v>285</v>
      </c>
      <c r="AJ24" s="11" t="s">
        <v>666</v>
      </c>
      <c r="AK24" s="11" t="s">
        <v>763</v>
      </c>
      <c r="AL24" s="11" t="s">
        <v>613</v>
      </c>
      <c r="AM24" s="39"/>
    </row>
    <row r="25" spans="1:39" ht="37.5" x14ac:dyDescent="0.4">
      <c r="A25" s="7">
        <v>23</v>
      </c>
      <c r="B25" s="12" t="s">
        <v>764</v>
      </c>
      <c r="C25" s="17" t="s">
        <v>764</v>
      </c>
      <c r="D25" s="17" t="s">
        <v>575</v>
      </c>
      <c r="E25" s="17" t="s">
        <v>252</v>
      </c>
      <c r="F25" s="17" t="s">
        <v>773</v>
      </c>
      <c r="G25" s="17"/>
      <c r="H25" s="17" t="s">
        <v>781</v>
      </c>
      <c r="I25" s="17" t="s">
        <v>782</v>
      </c>
      <c r="J25" s="17" t="s">
        <v>784</v>
      </c>
      <c r="K25" s="22" t="s">
        <v>224</v>
      </c>
      <c r="L25" s="28"/>
      <c r="M25" s="28"/>
      <c r="N25" s="28"/>
      <c r="O25" s="28"/>
      <c r="P25" s="28"/>
      <c r="Q25" s="28"/>
      <c r="R25" s="28"/>
      <c r="S25" s="28"/>
      <c r="T25" s="28"/>
      <c r="U25" s="28"/>
      <c r="V25" s="28"/>
      <c r="W25" s="28"/>
      <c r="X25" s="28" t="s">
        <v>272</v>
      </c>
      <c r="Y25" s="28"/>
      <c r="Z25" s="28"/>
      <c r="AA25" s="28"/>
      <c r="AB25" s="28"/>
      <c r="AC25" s="28"/>
      <c r="AD25" s="28"/>
      <c r="AE25" s="28"/>
      <c r="AF25" s="12" t="s">
        <v>492</v>
      </c>
      <c r="AG25" s="12" t="s">
        <v>754</v>
      </c>
      <c r="AH25" s="12" t="s">
        <v>284</v>
      </c>
      <c r="AI25" s="33" t="s">
        <v>513</v>
      </c>
      <c r="AJ25" s="12" t="s">
        <v>284</v>
      </c>
      <c r="AK25" s="12" t="s">
        <v>121</v>
      </c>
      <c r="AL25" s="12" t="s">
        <v>227</v>
      </c>
      <c r="AM25" s="37"/>
    </row>
    <row r="26" spans="1:39" ht="150" x14ac:dyDescent="0.4">
      <c r="A26" s="6">
        <v>24</v>
      </c>
      <c r="B26" s="11" t="s">
        <v>767</v>
      </c>
      <c r="C26" s="11" t="s">
        <v>2096</v>
      </c>
      <c r="D26" s="16" t="s">
        <v>772</v>
      </c>
      <c r="E26" s="16" t="s">
        <v>252</v>
      </c>
      <c r="F26" s="16" t="s">
        <v>778</v>
      </c>
      <c r="G26" s="16"/>
      <c r="H26" s="16" t="s">
        <v>96</v>
      </c>
      <c r="I26" s="16" t="s">
        <v>783</v>
      </c>
      <c r="J26" s="11" t="s">
        <v>789</v>
      </c>
      <c r="K26" s="21" t="s">
        <v>791</v>
      </c>
      <c r="L26" s="27"/>
      <c r="M26" s="27" t="s">
        <v>272</v>
      </c>
      <c r="N26" s="27" t="s">
        <v>272</v>
      </c>
      <c r="O26" s="27"/>
      <c r="P26" s="27"/>
      <c r="Q26" s="27"/>
      <c r="R26" s="27"/>
      <c r="S26" s="27"/>
      <c r="T26" s="27" t="s">
        <v>272</v>
      </c>
      <c r="U26" s="27"/>
      <c r="V26" s="27"/>
      <c r="W26" s="27" t="s">
        <v>272</v>
      </c>
      <c r="X26" s="27" t="s">
        <v>272</v>
      </c>
      <c r="Y26" s="27"/>
      <c r="Z26" s="27"/>
      <c r="AA26" s="27"/>
      <c r="AB26" s="27"/>
      <c r="AC26" s="27"/>
      <c r="AD26" s="27"/>
      <c r="AE26" s="27"/>
      <c r="AF26" s="11" t="s">
        <v>384</v>
      </c>
      <c r="AG26" s="11" t="s">
        <v>795</v>
      </c>
      <c r="AH26" s="11" t="s">
        <v>284</v>
      </c>
      <c r="AI26" s="32" t="s">
        <v>285</v>
      </c>
      <c r="AJ26" s="11" t="s">
        <v>284</v>
      </c>
      <c r="AK26" s="11" t="s">
        <v>487</v>
      </c>
      <c r="AL26" s="11" t="s">
        <v>466</v>
      </c>
      <c r="AM26" s="36"/>
    </row>
    <row r="27" spans="1:39" ht="37.5" x14ac:dyDescent="0.4">
      <c r="A27" s="7">
        <v>25</v>
      </c>
      <c r="B27" s="12" t="s">
        <v>599</v>
      </c>
      <c r="C27" s="17" t="s">
        <v>800</v>
      </c>
      <c r="D27" s="17" t="s">
        <v>298</v>
      </c>
      <c r="E27" s="17" t="s">
        <v>252</v>
      </c>
      <c r="F27" s="17" t="s">
        <v>806</v>
      </c>
      <c r="G27" s="17"/>
      <c r="H27" s="17" t="s">
        <v>686</v>
      </c>
      <c r="I27" s="17" t="s">
        <v>80</v>
      </c>
      <c r="J27" s="17" t="s">
        <v>810</v>
      </c>
      <c r="K27" s="22" t="s">
        <v>814</v>
      </c>
      <c r="L27" s="28"/>
      <c r="M27" s="28" t="s">
        <v>272</v>
      </c>
      <c r="N27" s="28"/>
      <c r="O27" s="28"/>
      <c r="P27" s="28"/>
      <c r="Q27" s="28" t="s">
        <v>272</v>
      </c>
      <c r="R27" s="28"/>
      <c r="S27" s="28"/>
      <c r="T27" s="28"/>
      <c r="U27" s="28"/>
      <c r="V27" s="28"/>
      <c r="W27" s="28"/>
      <c r="X27" s="28" t="s">
        <v>272</v>
      </c>
      <c r="Y27" s="28"/>
      <c r="Z27" s="28"/>
      <c r="AA27" s="28"/>
      <c r="AB27" s="28"/>
      <c r="AC27" s="28"/>
      <c r="AD27" s="28"/>
      <c r="AE27" s="28"/>
      <c r="AF27" s="12" t="s">
        <v>497</v>
      </c>
      <c r="AG27" s="12" t="s">
        <v>735</v>
      </c>
      <c r="AH27" s="12" t="s">
        <v>819</v>
      </c>
      <c r="AI27" s="33" t="s">
        <v>285</v>
      </c>
      <c r="AJ27" s="12" t="s">
        <v>596</v>
      </c>
      <c r="AK27" s="12" t="s">
        <v>715</v>
      </c>
      <c r="AL27" s="12" t="s">
        <v>821</v>
      </c>
      <c r="AM27" s="38" t="s">
        <v>827</v>
      </c>
    </row>
    <row r="28" spans="1:39" ht="75" x14ac:dyDescent="0.4">
      <c r="A28" s="6">
        <v>26</v>
      </c>
      <c r="B28" s="11" t="s">
        <v>747</v>
      </c>
      <c r="C28" s="16" t="s">
        <v>804</v>
      </c>
      <c r="D28" s="16" t="s">
        <v>418</v>
      </c>
      <c r="E28" s="16" t="s">
        <v>805</v>
      </c>
      <c r="F28" s="16" t="s">
        <v>108</v>
      </c>
      <c r="G28" s="16"/>
      <c r="H28" s="16" t="s">
        <v>716</v>
      </c>
      <c r="I28" s="16" t="s">
        <v>27</v>
      </c>
      <c r="J28" s="16"/>
      <c r="K28" s="21" t="s">
        <v>742</v>
      </c>
      <c r="L28" s="27"/>
      <c r="M28" s="27"/>
      <c r="N28" s="27"/>
      <c r="O28" s="27"/>
      <c r="P28" s="27"/>
      <c r="Q28" s="27"/>
      <c r="R28" s="27"/>
      <c r="S28" s="27"/>
      <c r="T28" s="27"/>
      <c r="U28" s="27"/>
      <c r="V28" s="27"/>
      <c r="W28" s="27"/>
      <c r="X28" s="27" t="s">
        <v>272</v>
      </c>
      <c r="Y28" s="27"/>
      <c r="Z28" s="27"/>
      <c r="AA28" s="27"/>
      <c r="AB28" s="27"/>
      <c r="AC28" s="27"/>
      <c r="AD28" s="27"/>
      <c r="AE28" s="27"/>
      <c r="AF28" s="11" t="s">
        <v>85</v>
      </c>
      <c r="AG28" s="11" t="s">
        <v>123</v>
      </c>
      <c r="AH28" s="11" t="s">
        <v>38</v>
      </c>
      <c r="AI28" s="32" t="s">
        <v>285</v>
      </c>
      <c r="AJ28" s="11" t="s">
        <v>315</v>
      </c>
      <c r="AK28" s="11" t="s">
        <v>619</v>
      </c>
      <c r="AL28" s="11" t="s">
        <v>824</v>
      </c>
      <c r="AM28" s="36"/>
    </row>
    <row r="29" spans="1:39" ht="75" x14ac:dyDescent="0.4">
      <c r="A29" s="7">
        <v>27</v>
      </c>
      <c r="B29" s="12" t="s">
        <v>391</v>
      </c>
      <c r="C29" s="17" t="s">
        <v>369</v>
      </c>
      <c r="D29" s="17" t="s">
        <v>474</v>
      </c>
      <c r="E29" s="17" t="s">
        <v>32</v>
      </c>
      <c r="F29" s="17" t="s">
        <v>44</v>
      </c>
      <c r="G29" s="17"/>
      <c r="H29" s="17" t="s">
        <v>474</v>
      </c>
      <c r="I29" s="17" t="s">
        <v>808</v>
      </c>
      <c r="J29" s="17" t="s">
        <v>813</v>
      </c>
      <c r="K29" s="22"/>
      <c r="L29" s="28"/>
      <c r="M29" s="28" t="s">
        <v>272</v>
      </c>
      <c r="N29" s="28"/>
      <c r="O29" s="28"/>
      <c r="P29" s="28"/>
      <c r="Q29" s="28" t="s">
        <v>272</v>
      </c>
      <c r="R29" s="28"/>
      <c r="S29" s="28"/>
      <c r="T29" s="28"/>
      <c r="U29" s="28"/>
      <c r="V29" s="28"/>
      <c r="W29" s="28"/>
      <c r="X29" s="28"/>
      <c r="Y29" s="28"/>
      <c r="Z29" s="28"/>
      <c r="AA29" s="28"/>
      <c r="AB29" s="28"/>
      <c r="AC29" s="28"/>
      <c r="AD29" s="28"/>
      <c r="AE29" s="28"/>
      <c r="AF29" s="12" t="s">
        <v>818</v>
      </c>
      <c r="AG29" s="12" t="s">
        <v>769</v>
      </c>
      <c r="AH29" s="12" t="s">
        <v>284</v>
      </c>
      <c r="AI29" s="33" t="s">
        <v>285</v>
      </c>
      <c r="AJ29" s="12" t="s">
        <v>288</v>
      </c>
      <c r="AK29" s="12" t="s">
        <v>615</v>
      </c>
      <c r="AL29" s="12" t="s">
        <v>613</v>
      </c>
      <c r="AM29" s="37"/>
    </row>
    <row r="30" spans="1:39" ht="37.5" x14ac:dyDescent="0.4">
      <c r="A30" s="6">
        <v>28</v>
      </c>
      <c r="B30" s="11" t="s">
        <v>417</v>
      </c>
      <c r="C30" s="16" t="s">
        <v>10</v>
      </c>
      <c r="D30" s="16" t="s">
        <v>323</v>
      </c>
      <c r="E30" s="16" t="s">
        <v>829</v>
      </c>
      <c r="F30" s="16" t="s">
        <v>811</v>
      </c>
      <c r="G30" s="16"/>
      <c r="H30" s="16" t="s">
        <v>834</v>
      </c>
      <c r="I30" s="16" t="s">
        <v>265</v>
      </c>
      <c r="J30" s="16"/>
      <c r="K30" s="21" t="s">
        <v>840</v>
      </c>
      <c r="L30" s="27"/>
      <c r="M30" s="27"/>
      <c r="N30" s="27"/>
      <c r="O30" s="27"/>
      <c r="P30" s="27"/>
      <c r="Q30" s="27" t="s">
        <v>272</v>
      </c>
      <c r="R30" s="27"/>
      <c r="S30" s="27"/>
      <c r="T30" s="27"/>
      <c r="U30" s="27"/>
      <c r="V30" s="27"/>
      <c r="W30" s="27"/>
      <c r="X30" s="27"/>
      <c r="Y30" s="27"/>
      <c r="Z30" s="27"/>
      <c r="AA30" s="27"/>
      <c r="AB30" s="27"/>
      <c r="AC30" s="27"/>
      <c r="AD30" s="27"/>
      <c r="AE30" s="27"/>
      <c r="AF30" s="11" t="s">
        <v>730</v>
      </c>
      <c r="AG30" s="11" t="s">
        <v>769</v>
      </c>
      <c r="AH30" s="11" t="s">
        <v>284</v>
      </c>
      <c r="AI30" s="32" t="s">
        <v>285</v>
      </c>
      <c r="AJ30" s="11" t="s">
        <v>288</v>
      </c>
      <c r="AK30" s="11" t="s">
        <v>562</v>
      </c>
      <c r="AL30" s="11" t="s">
        <v>850</v>
      </c>
      <c r="AM30" s="36"/>
    </row>
    <row r="31" spans="1:39" ht="37.5" x14ac:dyDescent="0.4">
      <c r="A31" s="7">
        <v>29</v>
      </c>
      <c r="B31" s="12" t="s">
        <v>322</v>
      </c>
      <c r="C31" s="17" t="s">
        <v>648</v>
      </c>
      <c r="D31" s="17" t="s">
        <v>828</v>
      </c>
      <c r="E31" s="17" t="s">
        <v>674</v>
      </c>
      <c r="F31" s="17" t="s">
        <v>255</v>
      </c>
      <c r="G31" s="17"/>
      <c r="H31" s="12" t="s">
        <v>837</v>
      </c>
      <c r="I31" s="17" t="s">
        <v>839</v>
      </c>
      <c r="J31" s="17"/>
      <c r="K31" s="22" t="s">
        <v>841</v>
      </c>
      <c r="L31" s="28" t="s">
        <v>272</v>
      </c>
      <c r="M31" s="28" t="s">
        <v>272</v>
      </c>
      <c r="N31" s="28" t="s">
        <v>272</v>
      </c>
      <c r="O31" s="28"/>
      <c r="P31" s="28"/>
      <c r="Q31" s="28"/>
      <c r="R31" s="28"/>
      <c r="S31" s="28"/>
      <c r="T31" s="28" t="s">
        <v>272</v>
      </c>
      <c r="U31" s="28" t="s">
        <v>272</v>
      </c>
      <c r="V31" s="28"/>
      <c r="W31" s="28"/>
      <c r="X31" s="28"/>
      <c r="Y31" s="28"/>
      <c r="Z31" s="28"/>
      <c r="AA31" s="28" t="s">
        <v>272</v>
      </c>
      <c r="AB31" s="28"/>
      <c r="AC31" s="28"/>
      <c r="AD31" s="28"/>
      <c r="AE31" s="28"/>
      <c r="AF31" s="12" t="s">
        <v>844</v>
      </c>
      <c r="AG31" s="12" t="s">
        <v>845</v>
      </c>
      <c r="AH31" s="12" t="s">
        <v>594</v>
      </c>
      <c r="AI31" s="33" t="s">
        <v>285</v>
      </c>
      <c r="AJ31" s="12" t="s">
        <v>284</v>
      </c>
      <c r="AK31" s="12" t="s">
        <v>433</v>
      </c>
      <c r="AL31" s="12" t="s">
        <v>267</v>
      </c>
      <c r="AM31" s="37"/>
    </row>
    <row r="32" spans="1:39" ht="75" x14ac:dyDescent="0.4">
      <c r="A32" s="6">
        <v>30</v>
      </c>
      <c r="B32" s="11" t="s">
        <v>406</v>
      </c>
      <c r="C32" s="16" t="s">
        <v>857</v>
      </c>
      <c r="D32" s="16" t="s">
        <v>861</v>
      </c>
      <c r="E32" s="16" t="s">
        <v>252</v>
      </c>
      <c r="F32" s="16" t="s">
        <v>871</v>
      </c>
      <c r="G32" s="16"/>
      <c r="H32" s="16" t="s">
        <v>861</v>
      </c>
      <c r="I32" s="16" t="s">
        <v>131</v>
      </c>
      <c r="J32" s="16" t="s">
        <v>798</v>
      </c>
      <c r="K32" s="21" t="s">
        <v>415</v>
      </c>
      <c r="L32" s="27" t="s">
        <v>272</v>
      </c>
      <c r="M32" s="27"/>
      <c r="N32" s="27"/>
      <c r="O32" s="27"/>
      <c r="P32" s="27"/>
      <c r="Q32" s="27"/>
      <c r="R32" s="27"/>
      <c r="S32" s="27"/>
      <c r="T32" s="27"/>
      <c r="U32" s="27"/>
      <c r="V32" s="27"/>
      <c r="W32" s="27"/>
      <c r="X32" s="27" t="s">
        <v>272</v>
      </c>
      <c r="Y32" s="27"/>
      <c r="Z32" s="27"/>
      <c r="AA32" s="27"/>
      <c r="AB32" s="27"/>
      <c r="AC32" s="27"/>
      <c r="AD32" s="27"/>
      <c r="AE32" s="27"/>
      <c r="AF32" s="11" t="s">
        <v>725</v>
      </c>
      <c r="AG32" s="11" t="s">
        <v>895</v>
      </c>
      <c r="AH32" s="11" t="s">
        <v>284</v>
      </c>
      <c r="AI32" s="32" t="s">
        <v>285</v>
      </c>
      <c r="AJ32" s="11" t="s">
        <v>284</v>
      </c>
      <c r="AK32" s="11" t="s">
        <v>382</v>
      </c>
      <c r="AL32" s="11" t="s">
        <v>743</v>
      </c>
      <c r="AM32" s="39"/>
    </row>
    <row r="33" spans="1:39" ht="56.25" x14ac:dyDescent="0.4">
      <c r="A33" s="7">
        <v>31</v>
      </c>
      <c r="B33" s="12" t="s">
        <v>310</v>
      </c>
      <c r="C33" s="17" t="s">
        <v>859</v>
      </c>
      <c r="D33" s="17" t="s">
        <v>565</v>
      </c>
      <c r="E33" s="17" t="s">
        <v>868</v>
      </c>
      <c r="F33" s="17" t="s">
        <v>705</v>
      </c>
      <c r="G33" s="17"/>
      <c r="H33" s="17" t="s">
        <v>565</v>
      </c>
      <c r="I33" s="17" t="s">
        <v>879</v>
      </c>
      <c r="J33" s="17"/>
      <c r="K33" s="22" t="s">
        <v>343</v>
      </c>
      <c r="L33" s="28"/>
      <c r="M33" s="28"/>
      <c r="N33" s="28"/>
      <c r="O33" s="28"/>
      <c r="P33" s="28"/>
      <c r="Q33" s="28" t="s">
        <v>272</v>
      </c>
      <c r="R33" s="28"/>
      <c r="S33" s="28"/>
      <c r="T33" s="28"/>
      <c r="U33" s="28"/>
      <c r="V33" s="28"/>
      <c r="W33" s="28"/>
      <c r="X33" s="28" t="s">
        <v>272</v>
      </c>
      <c r="Y33" s="28"/>
      <c r="Z33" s="28"/>
      <c r="AA33" s="28"/>
      <c r="AB33" s="28"/>
      <c r="AC33" s="28"/>
      <c r="AD33" s="28"/>
      <c r="AE33" s="28"/>
      <c r="AF33" s="12" t="s">
        <v>160</v>
      </c>
      <c r="AG33" s="12" t="s">
        <v>896</v>
      </c>
      <c r="AH33" s="12" t="s">
        <v>464</v>
      </c>
      <c r="AI33" s="33" t="s">
        <v>285</v>
      </c>
      <c r="AJ33" s="12" t="s">
        <v>882</v>
      </c>
      <c r="AK33" s="12" t="s">
        <v>906</v>
      </c>
      <c r="AL33" s="12" t="s">
        <v>915</v>
      </c>
      <c r="AM33" s="38"/>
    </row>
    <row r="34" spans="1:39" ht="112.5" x14ac:dyDescent="0.4">
      <c r="A34" s="6">
        <v>32</v>
      </c>
      <c r="B34" s="11" t="s">
        <v>289</v>
      </c>
      <c r="C34" s="11" t="s">
        <v>624</v>
      </c>
      <c r="D34" s="16" t="s">
        <v>835</v>
      </c>
      <c r="E34" s="16" t="s">
        <v>59</v>
      </c>
      <c r="F34" s="16" t="s">
        <v>654</v>
      </c>
      <c r="G34" s="16"/>
      <c r="H34" s="16" t="s">
        <v>822</v>
      </c>
      <c r="I34" s="16" t="s">
        <v>379</v>
      </c>
      <c r="J34" s="16" t="s">
        <v>617</v>
      </c>
      <c r="K34" s="21"/>
      <c r="L34" s="27"/>
      <c r="M34" s="27"/>
      <c r="N34" s="27"/>
      <c r="O34" s="27"/>
      <c r="P34" s="27" t="s">
        <v>272</v>
      </c>
      <c r="Q34" s="27"/>
      <c r="R34" s="27"/>
      <c r="S34" s="27"/>
      <c r="T34" s="27"/>
      <c r="U34" s="27"/>
      <c r="V34" s="27"/>
      <c r="W34" s="27"/>
      <c r="X34" s="27"/>
      <c r="Y34" s="27"/>
      <c r="Z34" s="27"/>
      <c r="AA34" s="27"/>
      <c r="AB34" s="27"/>
      <c r="AC34" s="27"/>
      <c r="AD34" s="27"/>
      <c r="AE34" s="27"/>
      <c r="AF34" s="11" t="s">
        <v>887</v>
      </c>
      <c r="AG34" s="11" t="s">
        <v>897</v>
      </c>
      <c r="AH34" s="11" t="s">
        <v>284</v>
      </c>
      <c r="AI34" s="32" t="s">
        <v>285</v>
      </c>
      <c r="AJ34" s="11" t="s">
        <v>429</v>
      </c>
      <c r="AK34" s="11" t="s">
        <v>912</v>
      </c>
      <c r="AL34" s="11" t="s">
        <v>293</v>
      </c>
      <c r="AM34" s="36"/>
    </row>
    <row r="35" spans="1:39" ht="56.25" x14ac:dyDescent="0.4">
      <c r="A35" s="7">
        <v>33</v>
      </c>
      <c r="B35" s="12" t="s">
        <v>547</v>
      </c>
      <c r="C35" s="17" t="s">
        <v>842</v>
      </c>
      <c r="D35" s="17" t="s">
        <v>863</v>
      </c>
      <c r="E35" s="17" t="s">
        <v>870</v>
      </c>
      <c r="F35" s="17" t="s">
        <v>872</v>
      </c>
      <c r="G35" s="17"/>
      <c r="H35" s="17" t="s">
        <v>874</v>
      </c>
      <c r="I35" s="17" t="s">
        <v>627</v>
      </c>
      <c r="J35" s="17" t="s">
        <v>883</v>
      </c>
      <c r="K35" s="22" t="s">
        <v>884</v>
      </c>
      <c r="L35" s="28"/>
      <c r="M35" s="28" t="s">
        <v>272</v>
      </c>
      <c r="N35" s="28" t="s">
        <v>272</v>
      </c>
      <c r="O35" s="28"/>
      <c r="P35" s="28"/>
      <c r="Q35" s="28" t="s">
        <v>272</v>
      </c>
      <c r="R35" s="28"/>
      <c r="S35" s="28"/>
      <c r="T35" s="28"/>
      <c r="U35" s="28"/>
      <c r="V35" s="28"/>
      <c r="W35" s="28"/>
      <c r="X35" s="28"/>
      <c r="Y35" s="28"/>
      <c r="Z35" s="28"/>
      <c r="AA35" s="28"/>
      <c r="AB35" s="28"/>
      <c r="AC35" s="28"/>
      <c r="AD35" s="28"/>
      <c r="AE35" s="28"/>
      <c r="AF35" s="12" t="s">
        <v>890</v>
      </c>
      <c r="AG35" s="12" t="s">
        <v>608</v>
      </c>
      <c r="AH35" s="12" t="s">
        <v>284</v>
      </c>
      <c r="AI35" s="33" t="s">
        <v>285</v>
      </c>
      <c r="AJ35" s="12" t="s">
        <v>316</v>
      </c>
      <c r="AK35" s="12" t="s">
        <v>615</v>
      </c>
      <c r="AL35" s="12" t="s">
        <v>626</v>
      </c>
      <c r="AM35" s="38" t="s">
        <v>917</v>
      </c>
    </row>
    <row r="36" spans="1:39" ht="93.75" x14ac:dyDescent="0.4">
      <c r="A36" s="6">
        <v>34</v>
      </c>
      <c r="B36" s="11" t="s">
        <v>853</v>
      </c>
      <c r="C36" s="16" t="s">
        <v>589</v>
      </c>
      <c r="D36" s="16" t="s">
        <v>864</v>
      </c>
      <c r="E36" s="16" t="s">
        <v>868</v>
      </c>
      <c r="F36" s="16" t="s">
        <v>873</v>
      </c>
      <c r="G36" s="16" t="s">
        <v>440</v>
      </c>
      <c r="H36" s="16" t="s">
        <v>203</v>
      </c>
      <c r="I36" s="16" t="s">
        <v>880</v>
      </c>
      <c r="J36" s="16" t="s">
        <v>880</v>
      </c>
      <c r="K36" s="21" t="s">
        <v>885</v>
      </c>
      <c r="L36" s="27"/>
      <c r="M36" s="27"/>
      <c r="N36" s="27" t="s">
        <v>272</v>
      </c>
      <c r="O36" s="27" t="s">
        <v>272</v>
      </c>
      <c r="P36" s="27" t="s">
        <v>272</v>
      </c>
      <c r="Q36" s="27" t="s">
        <v>272</v>
      </c>
      <c r="R36" s="27" t="s">
        <v>272</v>
      </c>
      <c r="S36" s="27"/>
      <c r="T36" s="27" t="s">
        <v>272</v>
      </c>
      <c r="U36" s="27"/>
      <c r="V36" s="27"/>
      <c r="W36" s="27" t="s">
        <v>272</v>
      </c>
      <c r="X36" s="27" t="s">
        <v>272</v>
      </c>
      <c r="Y36" s="27" t="s">
        <v>272</v>
      </c>
      <c r="Z36" s="27"/>
      <c r="AA36" s="27"/>
      <c r="AB36" s="27"/>
      <c r="AC36" s="27"/>
      <c r="AD36" s="27"/>
      <c r="AE36" s="27"/>
      <c r="AF36" s="11" t="s">
        <v>894</v>
      </c>
      <c r="AG36" s="11" t="s">
        <v>408</v>
      </c>
      <c r="AH36" s="11" t="s">
        <v>284</v>
      </c>
      <c r="AI36" s="32" t="s">
        <v>285</v>
      </c>
      <c r="AJ36" s="11" t="s">
        <v>525</v>
      </c>
      <c r="AK36" s="11" t="s">
        <v>914</v>
      </c>
      <c r="AL36" s="11" t="s">
        <v>685</v>
      </c>
      <c r="AM36" s="39" t="s">
        <v>588</v>
      </c>
    </row>
    <row r="37" spans="1:39" ht="131.25" x14ac:dyDescent="0.4">
      <c r="A37" s="7">
        <v>35</v>
      </c>
      <c r="B37" s="12" t="s">
        <v>854</v>
      </c>
      <c r="C37" s="17" t="s">
        <v>128</v>
      </c>
      <c r="D37" s="17" t="s">
        <v>865</v>
      </c>
      <c r="E37" s="17" t="s">
        <v>73</v>
      </c>
      <c r="F37" s="17" t="s">
        <v>848</v>
      </c>
      <c r="G37" s="17"/>
      <c r="H37" s="17" t="s">
        <v>856</v>
      </c>
      <c r="I37" s="17" t="s">
        <v>451</v>
      </c>
      <c r="J37" s="17" t="s">
        <v>295</v>
      </c>
      <c r="K37" s="22" t="s">
        <v>548</v>
      </c>
      <c r="L37" s="28"/>
      <c r="M37" s="28" t="s">
        <v>272</v>
      </c>
      <c r="N37" s="28" t="s">
        <v>272</v>
      </c>
      <c r="O37" s="28"/>
      <c r="P37" s="28"/>
      <c r="Q37" s="28" t="s">
        <v>272</v>
      </c>
      <c r="R37" s="28"/>
      <c r="S37" s="28"/>
      <c r="T37" s="28"/>
      <c r="U37" s="28"/>
      <c r="V37" s="28"/>
      <c r="W37" s="28"/>
      <c r="X37" s="28"/>
      <c r="Y37" s="28"/>
      <c r="Z37" s="28"/>
      <c r="AA37" s="28"/>
      <c r="AB37" s="28"/>
      <c r="AC37" s="28"/>
      <c r="AD37" s="28"/>
      <c r="AE37" s="28"/>
      <c r="AF37" s="12" t="s">
        <v>159</v>
      </c>
      <c r="AG37" s="12" t="s">
        <v>902</v>
      </c>
      <c r="AH37" s="12" t="s">
        <v>284</v>
      </c>
      <c r="AI37" s="33" t="s">
        <v>285</v>
      </c>
      <c r="AJ37" s="12" t="s">
        <v>284</v>
      </c>
      <c r="AK37" s="12" t="s">
        <v>690</v>
      </c>
      <c r="AL37" s="12" t="s">
        <v>553</v>
      </c>
      <c r="AM37" s="38" t="s">
        <v>918</v>
      </c>
    </row>
    <row r="38" spans="1:39" x14ac:dyDescent="0.4">
      <c r="A38" s="6">
        <v>36</v>
      </c>
      <c r="B38" s="11" t="s">
        <v>235</v>
      </c>
      <c r="C38" s="16" t="s">
        <v>921</v>
      </c>
      <c r="D38" s="16" t="s">
        <v>112</v>
      </c>
      <c r="E38" s="16" t="s">
        <v>292</v>
      </c>
      <c r="F38" s="16" t="s">
        <v>826</v>
      </c>
      <c r="G38" s="16"/>
      <c r="H38" s="16" t="s">
        <v>130</v>
      </c>
      <c r="I38" s="16" t="s">
        <v>719</v>
      </c>
      <c r="J38" s="16" t="s">
        <v>719</v>
      </c>
      <c r="K38" s="16"/>
      <c r="L38" s="27"/>
      <c r="M38" s="27"/>
      <c r="N38" s="27" t="s">
        <v>272</v>
      </c>
      <c r="O38" s="27" t="s">
        <v>272</v>
      </c>
      <c r="P38" s="27" t="s">
        <v>272</v>
      </c>
      <c r="Q38" s="27"/>
      <c r="R38" s="27" t="s">
        <v>272</v>
      </c>
      <c r="S38" s="27"/>
      <c r="T38" s="27" t="s">
        <v>272</v>
      </c>
      <c r="U38" s="27" t="s">
        <v>272</v>
      </c>
      <c r="V38" s="27"/>
      <c r="W38" s="27"/>
      <c r="X38" s="27"/>
      <c r="Y38" s="27"/>
      <c r="Z38" s="27"/>
      <c r="AA38" s="27" t="s">
        <v>272</v>
      </c>
      <c r="AB38" s="27" t="s">
        <v>272</v>
      </c>
      <c r="AC38" s="27"/>
      <c r="AD38" s="27"/>
      <c r="AE38" s="27" t="s">
        <v>272</v>
      </c>
      <c r="AF38" s="11" t="s">
        <v>922</v>
      </c>
      <c r="AG38" s="11" t="s">
        <v>777</v>
      </c>
      <c r="AH38" s="11" t="s">
        <v>925</v>
      </c>
      <c r="AI38" s="32"/>
      <c r="AJ38" s="11"/>
      <c r="AK38" s="11" t="s">
        <v>926</v>
      </c>
      <c r="AL38" s="11" t="s">
        <v>728</v>
      </c>
      <c r="AM38" s="36"/>
    </row>
    <row r="39" spans="1:39" ht="56.25" x14ac:dyDescent="0.4">
      <c r="A39" s="7">
        <v>37</v>
      </c>
      <c r="B39" s="12" t="s">
        <v>2044</v>
      </c>
      <c r="C39" s="17" t="s">
        <v>691</v>
      </c>
      <c r="D39" s="17" t="s">
        <v>2045</v>
      </c>
      <c r="E39" s="17" t="s">
        <v>2046</v>
      </c>
      <c r="F39" s="17" t="s">
        <v>2047</v>
      </c>
      <c r="G39" s="17"/>
      <c r="H39" s="12" t="s">
        <v>2048</v>
      </c>
      <c r="I39" s="17" t="s">
        <v>1085</v>
      </c>
      <c r="J39" s="17" t="s">
        <v>1085</v>
      </c>
      <c r="K39" s="22" t="s">
        <v>2049</v>
      </c>
      <c r="L39" s="28"/>
      <c r="M39" s="28" t="s">
        <v>272</v>
      </c>
      <c r="N39" s="28"/>
      <c r="O39" s="28" t="s">
        <v>272</v>
      </c>
      <c r="P39" s="28"/>
      <c r="Q39" s="28" t="s">
        <v>272</v>
      </c>
      <c r="R39" s="28"/>
      <c r="S39" s="28"/>
      <c r="T39" s="28"/>
      <c r="U39" s="28"/>
      <c r="V39" s="28"/>
      <c r="W39" s="28"/>
      <c r="X39" s="28"/>
      <c r="Y39" s="28"/>
      <c r="Z39" s="28"/>
      <c r="AA39" s="28"/>
      <c r="AB39" s="28"/>
      <c r="AC39" s="28"/>
      <c r="AD39" s="28"/>
      <c r="AE39" s="28"/>
      <c r="AF39" s="12" t="s">
        <v>432</v>
      </c>
      <c r="AG39" s="12" t="s">
        <v>2050</v>
      </c>
      <c r="AH39" s="12" t="s">
        <v>2051</v>
      </c>
      <c r="AI39" s="33" t="s">
        <v>285</v>
      </c>
      <c r="AJ39" s="12" t="s">
        <v>1371</v>
      </c>
      <c r="AK39" s="12" t="s">
        <v>367</v>
      </c>
      <c r="AL39" s="12" t="s">
        <v>939</v>
      </c>
      <c r="AM39" s="37"/>
    </row>
    <row r="40" spans="1:39" ht="37.5" x14ac:dyDescent="0.4">
      <c r="A40" s="6">
        <v>38</v>
      </c>
      <c r="B40" s="11" t="s">
        <v>402</v>
      </c>
      <c r="C40" s="16" t="s">
        <v>653</v>
      </c>
      <c r="D40" s="16" t="s">
        <v>339</v>
      </c>
      <c r="E40" s="16" t="s">
        <v>222</v>
      </c>
      <c r="F40" s="16" t="s">
        <v>927</v>
      </c>
      <c r="G40" s="16" t="s">
        <v>815</v>
      </c>
      <c r="H40" s="16" t="s">
        <v>929</v>
      </c>
      <c r="I40" s="16" t="s">
        <v>455</v>
      </c>
      <c r="J40" s="16" t="s">
        <v>932</v>
      </c>
      <c r="K40" s="21" t="s">
        <v>934</v>
      </c>
      <c r="L40" s="27" t="s">
        <v>272</v>
      </c>
      <c r="M40" s="27"/>
      <c r="N40" s="27"/>
      <c r="O40" s="27"/>
      <c r="P40" s="27"/>
      <c r="Q40" s="27"/>
      <c r="R40" s="27"/>
      <c r="S40" s="27"/>
      <c r="T40" s="27"/>
      <c r="U40" s="27"/>
      <c r="V40" s="27"/>
      <c r="W40" s="27"/>
      <c r="X40" s="27"/>
      <c r="Y40" s="27"/>
      <c r="Z40" s="27"/>
      <c r="AA40" s="27"/>
      <c r="AB40" s="27"/>
      <c r="AC40" s="27"/>
      <c r="AD40" s="27"/>
      <c r="AE40" s="27"/>
      <c r="AF40" s="11" t="s">
        <v>875</v>
      </c>
      <c r="AG40" s="11" t="s">
        <v>937</v>
      </c>
      <c r="AH40" s="11" t="s">
        <v>703</v>
      </c>
      <c r="AI40" s="32" t="s">
        <v>285</v>
      </c>
      <c r="AJ40" s="11" t="s">
        <v>288</v>
      </c>
      <c r="AK40" s="11" t="s">
        <v>367</v>
      </c>
      <c r="AL40" s="11" t="s">
        <v>939</v>
      </c>
      <c r="AM40" s="39"/>
    </row>
    <row r="41" spans="1:39" ht="56.25" x14ac:dyDescent="0.4">
      <c r="A41" s="7">
        <v>39</v>
      </c>
      <c r="B41" s="12" t="s">
        <v>649</v>
      </c>
      <c r="C41" s="17" t="s">
        <v>942</v>
      </c>
      <c r="D41" s="17"/>
      <c r="E41" s="17" t="s">
        <v>319</v>
      </c>
      <c r="F41" s="17" t="s">
        <v>943</v>
      </c>
      <c r="G41" s="17"/>
      <c r="H41" s="17"/>
      <c r="I41" s="17" t="s">
        <v>945</v>
      </c>
      <c r="J41" s="17" t="s">
        <v>947</v>
      </c>
      <c r="K41" s="22" t="s">
        <v>713</v>
      </c>
      <c r="L41" s="28"/>
      <c r="M41" s="28"/>
      <c r="N41" s="28"/>
      <c r="O41" s="28"/>
      <c r="P41" s="28"/>
      <c r="Q41" s="28" t="s">
        <v>272</v>
      </c>
      <c r="R41" s="28"/>
      <c r="S41" s="28"/>
      <c r="T41" s="28"/>
      <c r="U41" s="28"/>
      <c r="V41" s="28"/>
      <c r="W41" s="28"/>
      <c r="X41" s="28" t="s">
        <v>272</v>
      </c>
      <c r="Y41" s="28"/>
      <c r="Z41" s="28"/>
      <c r="AA41" s="28"/>
      <c r="AB41" s="28"/>
      <c r="AC41" s="28"/>
      <c r="AD41" s="28"/>
      <c r="AE41" s="28"/>
      <c r="AF41" s="12" t="s">
        <v>920</v>
      </c>
      <c r="AG41" s="12" t="s">
        <v>309</v>
      </c>
      <c r="AH41" s="12" t="s">
        <v>284</v>
      </c>
      <c r="AI41" s="33" t="s">
        <v>285</v>
      </c>
      <c r="AJ41" s="12" t="s">
        <v>561</v>
      </c>
      <c r="AK41" s="12" t="s">
        <v>615</v>
      </c>
      <c r="AL41" s="12" t="s">
        <v>327</v>
      </c>
      <c r="AM41" s="38" t="s">
        <v>948</v>
      </c>
    </row>
    <row r="42" spans="1:39" ht="131.25" x14ac:dyDescent="0.4">
      <c r="A42" s="6">
        <v>40</v>
      </c>
      <c r="B42" s="11" t="s">
        <v>952</v>
      </c>
      <c r="C42" s="16" t="s">
        <v>646</v>
      </c>
      <c r="D42" s="16" t="s">
        <v>245</v>
      </c>
      <c r="E42" s="16" t="s">
        <v>252</v>
      </c>
      <c r="F42" s="16" t="s">
        <v>955</v>
      </c>
      <c r="G42" s="16"/>
      <c r="H42" s="16" t="s">
        <v>337</v>
      </c>
      <c r="I42" s="16" t="s">
        <v>269</v>
      </c>
      <c r="J42" s="16" t="s">
        <v>269</v>
      </c>
      <c r="K42" s="16"/>
      <c r="L42" s="27"/>
      <c r="M42" s="27"/>
      <c r="N42" s="27"/>
      <c r="O42" s="27"/>
      <c r="P42" s="27"/>
      <c r="Q42" s="27" t="s">
        <v>272</v>
      </c>
      <c r="R42" s="27"/>
      <c r="S42" s="27"/>
      <c r="T42" s="27" t="s">
        <v>272</v>
      </c>
      <c r="U42" s="27"/>
      <c r="V42" s="27"/>
      <c r="W42" s="27"/>
      <c r="X42" s="27" t="s">
        <v>272</v>
      </c>
      <c r="Y42" s="27"/>
      <c r="Z42" s="27"/>
      <c r="AA42" s="27"/>
      <c r="AB42" s="27"/>
      <c r="AC42" s="27"/>
      <c r="AD42" s="27"/>
      <c r="AE42" s="27"/>
      <c r="AF42" s="11" t="s">
        <v>959</v>
      </c>
      <c r="AG42" s="11" t="s">
        <v>961</v>
      </c>
      <c r="AH42" s="11" t="s">
        <v>284</v>
      </c>
      <c r="AI42" s="32" t="s">
        <v>285</v>
      </c>
      <c r="AJ42" s="11" t="s">
        <v>596</v>
      </c>
      <c r="AK42" s="11" t="s">
        <v>962</v>
      </c>
      <c r="AL42" s="11" t="s">
        <v>965</v>
      </c>
      <c r="AM42" s="36"/>
    </row>
    <row r="43" spans="1:39" ht="112.5" x14ac:dyDescent="0.4">
      <c r="A43" s="7">
        <v>41</v>
      </c>
      <c r="B43" s="12" t="s">
        <v>398</v>
      </c>
      <c r="C43" s="17" t="s">
        <v>953</v>
      </c>
      <c r="D43" s="17" t="s">
        <v>94</v>
      </c>
      <c r="E43" s="17" t="s">
        <v>59</v>
      </c>
      <c r="F43" s="17" t="s">
        <v>654</v>
      </c>
      <c r="G43" s="17"/>
      <c r="H43" s="17" t="s">
        <v>822</v>
      </c>
      <c r="I43" s="17" t="s">
        <v>379</v>
      </c>
      <c r="J43" s="17" t="s">
        <v>617</v>
      </c>
      <c r="K43" s="22"/>
      <c r="L43" s="28"/>
      <c r="M43" s="28"/>
      <c r="N43" s="28"/>
      <c r="O43" s="28"/>
      <c r="P43" s="28" t="s">
        <v>272</v>
      </c>
      <c r="Q43" s="28"/>
      <c r="R43" s="28"/>
      <c r="S43" s="28"/>
      <c r="T43" s="28"/>
      <c r="U43" s="28"/>
      <c r="V43" s="28"/>
      <c r="W43" s="28"/>
      <c r="X43" s="28"/>
      <c r="Y43" s="28"/>
      <c r="Z43" s="28"/>
      <c r="AA43" s="28"/>
      <c r="AB43" s="28"/>
      <c r="AC43" s="28"/>
      <c r="AD43" s="28"/>
      <c r="AE43" s="28"/>
      <c r="AF43" s="12" t="s">
        <v>573</v>
      </c>
      <c r="AG43" s="12" t="s">
        <v>576</v>
      </c>
      <c r="AH43" s="12" t="s">
        <v>328</v>
      </c>
      <c r="AI43" s="33" t="s">
        <v>285</v>
      </c>
      <c r="AJ43" s="12" t="s">
        <v>242</v>
      </c>
      <c r="AK43" s="12" t="s">
        <v>54</v>
      </c>
      <c r="AL43" s="12" t="s">
        <v>750</v>
      </c>
      <c r="AM43" s="37"/>
    </row>
    <row r="44" spans="1:39" ht="75" x14ac:dyDescent="0.4">
      <c r="A44" s="6">
        <v>42</v>
      </c>
      <c r="B44" s="11" t="s">
        <v>969</v>
      </c>
      <c r="C44" s="16" t="s">
        <v>352</v>
      </c>
      <c r="D44" s="16" t="s">
        <v>533</v>
      </c>
      <c r="E44" s="16" t="s">
        <v>971</v>
      </c>
      <c r="F44" s="16" t="s">
        <v>975</v>
      </c>
      <c r="G44" s="16"/>
      <c r="H44" s="16" t="s">
        <v>979</v>
      </c>
      <c r="I44" s="16" t="s">
        <v>980</v>
      </c>
      <c r="J44" s="16" t="s">
        <v>982</v>
      </c>
      <c r="K44" s="23" t="s">
        <v>946</v>
      </c>
      <c r="L44" s="27"/>
      <c r="M44" s="27"/>
      <c r="N44" s="27"/>
      <c r="O44" s="27"/>
      <c r="P44" s="27"/>
      <c r="Q44" s="27" t="s">
        <v>272</v>
      </c>
      <c r="R44" s="27"/>
      <c r="S44" s="27" t="s">
        <v>272</v>
      </c>
      <c r="T44" s="27" t="s">
        <v>272</v>
      </c>
      <c r="U44" s="27"/>
      <c r="V44" s="27"/>
      <c r="W44" s="27"/>
      <c r="X44" s="27" t="s">
        <v>272</v>
      </c>
      <c r="Y44" s="27"/>
      <c r="Z44" s="27"/>
      <c r="AA44" s="27"/>
      <c r="AB44" s="27"/>
      <c r="AC44" s="27"/>
      <c r="AD44" s="27"/>
      <c r="AE44" s="27"/>
      <c r="AF44" s="11" t="s">
        <v>983</v>
      </c>
      <c r="AG44" s="11" t="s">
        <v>985</v>
      </c>
      <c r="AH44" s="11" t="s">
        <v>284</v>
      </c>
      <c r="AI44" s="32" t="s">
        <v>513</v>
      </c>
      <c r="AJ44" s="11" t="s">
        <v>987</v>
      </c>
      <c r="AK44" s="11" t="s">
        <v>258</v>
      </c>
      <c r="AL44" s="11" t="s">
        <v>951</v>
      </c>
      <c r="AM44" s="39" t="s">
        <v>990</v>
      </c>
    </row>
    <row r="45" spans="1:39" x14ac:dyDescent="0.4">
      <c r="A45" s="7">
        <v>43</v>
      </c>
      <c r="B45" s="12" t="s">
        <v>991</v>
      </c>
      <c r="C45" s="17" t="s">
        <v>346</v>
      </c>
      <c r="D45" s="17" t="s">
        <v>993</v>
      </c>
      <c r="E45" s="17" t="s">
        <v>356</v>
      </c>
      <c r="F45" s="17" t="s">
        <v>994</v>
      </c>
      <c r="G45" s="17"/>
      <c r="H45" s="17" t="s">
        <v>995</v>
      </c>
      <c r="I45" s="17" t="s">
        <v>996</v>
      </c>
      <c r="J45" s="17" t="s">
        <v>996</v>
      </c>
      <c r="K45" s="22" t="s">
        <v>998</v>
      </c>
      <c r="L45" s="28"/>
      <c r="M45" s="28"/>
      <c r="N45" s="28"/>
      <c r="O45" s="28"/>
      <c r="P45" s="28"/>
      <c r="Q45" s="28" t="s">
        <v>272</v>
      </c>
      <c r="R45" s="28"/>
      <c r="S45" s="28"/>
      <c r="T45" s="28"/>
      <c r="U45" s="28"/>
      <c r="V45" s="28"/>
      <c r="W45" s="28"/>
      <c r="X45" s="28" t="s">
        <v>272</v>
      </c>
      <c r="Y45" s="28"/>
      <c r="Z45" s="28"/>
      <c r="AA45" s="28"/>
      <c r="AB45" s="28"/>
      <c r="AC45" s="28"/>
      <c r="AD45" s="28"/>
      <c r="AE45" s="28"/>
      <c r="AF45" s="12" t="s">
        <v>999</v>
      </c>
      <c r="AG45" s="12"/>
      <c r="AH45" s="12" t="s">
        <v>1002</v>
      </c>
      <c r="AI45" s="33" t="s">
        <v>285</v>
      </c>
      <c r="AJ45" s="12" t="s">
        <v>284</v>
      </c>
      <c r="AK45" s="12" t="s">
        <v>281</v>
      </c>
      <c r="AL45" s="12" t="s">
        <v>444</v>
      </c>
      <c r="AM45" s="37"/>
    </row>
    <row r="46" spans="1:39" ht="93.75" x14ac:dyDescent="0.4">
      <c r="A46" s="6">
        <v>44</v>
      </c>
      <c r="B46" s="11" t="s">
        <v>1003</v>
      </c>
      <c r="C46" s="16" t="s">
        <v>1009</v>
      </c>
      <c r="D46" s="16" t="s">
        <v>1011</v>
      </c>
      <c r="E46" s="16" t="s">
        <v>1019</v>
      </c>
      <c r="F46" s="16" t="s">
        <v>1021</v>
      </c>
      <c r="G46" s="16"/>
      <c r="H46" s="16" t="s">
        <v>1025</v>
      </c>
      <c r="I46" s="16" t="s">
        <v>486</v>
      </c>
      <c r="J46" s="16" t="s">
        <v>486</v>
      </c>
      <c r="K46" s="16"/>
      <c r="L46" s="27" t="s">
        <v>272</v>
      </c>
      <c r="M46" s="27" t="s">
        <v>272</v>
      </c>
      <c r="N46" s="27"/>
      <c r="O46" s="27"/>
      <c r="P46" s="27"/>
      <c r="Q46" s="27" t="s">
        <v>272</v>
      </c>
      <c r="R46" s="27"/>
      <c r="S46" s="27"/>
      <c r="T46" s="27"/>
      <c r="U46" s="27"/>
      <c r="V46" s="27"/>
      <c r="W46" s="27"/>
      <c r="X46" s="27"/>
      <c r="Y46" s="27"/>
      <c r="Z46" s="27"/>
      <c r="AA46" s="27"/>
      <c r="AB46" s="27"/>
      <c r="AC46" s="27"/>
      <c r="AD46" s="27"/>
      <c r="AE46" s="27"/>
      <c r="AF46" s="11" t="s">
        <v>1043</v>
      </c>
      <c r="AG46" s="11" t="s">
        <v>1052</v>
      </c>
      <c r="AH46" s="11" t="s">
        <v>284</v>
      </c>
      <c r="AI46" s="32" t="s">
        <v>285</v>
      </c>
      <c r="AJ46" s="11" t="s">
        <v>288</v>
      </c>
      <c r="AK46" s="11" t="s">
        <v>1058</v>
      </c>
      <c r="AL46" s="11" t="s">
        <v>1059</v>
      </c>
      <c r="AM46" s="36"/>
    </row>
    <row r="47" spans="1:39" ht="37.5" x14ac:dyDescent="0.4">
      <c r="A47" s="7">
        <v>45</v>
      </c>
      <c r="B47" s="12" t="s">
        <v>194</v>
      </c>
      <c r="C47" s="17" t="s">
        <v>755</v>
      </c>
      <c r="D47" s="12" t="s">
        <v>1012</v>
      </c>
      <c r="E47" s="17" t="s">
        <v>534</v>
      </c>
      <c r="F47" s="17" t="s">
        <v>1022</v>
      </c>
      <c r="G47" s="17"/>
      <c r="H47" s="17" t="s">
        <v>1012</v>
      </c>
      <c r="I47" s="17" t="s">
        <v>1030</v>
      </c>
      <c r="J47" s="17" t="s">
        <v>1030</v>
      </c>
      <c r="K47" s="22" t="s">
        <v>1038</v>
      </c>
      <c r="L47" s="28"/>
      <c r="M47" s="28"/>
      <c r="N47" s="28"/>
      <c r="O47" s="28"/>
      <c r="P47" s="28"/>
      <c r="Q47" s="28" t="s">
        <v>272</v>
      </c>
      <c r="R47" s="28"/>
      <c r="S47" s="28"/>
      <c r="T47" s="28"/>
      <c r="U47" s="28"/>
      <c r="V47" s="28"/>
      <c r="W47" s="28"/>
      <c r="X47" s="28"/>
      <c r="Y47" s="28"/>
      <c r="Z47" s="28"/>
      <c r="AA47" s="28"/>
      <c r="AB47" s="28"/>
      <c r="AC47" s="28"/>
      <c r="AD47" s="28"/>
      <c r="AE47" s="28"/>
      <c r="AF47" s="12" t="s">
        <v>1045</v>
      </c>
      <c r="AG47" s="12" t="s">
        <v>1750</v>
      </c>
      <c r="AH47" s="12" t="s">
        <v>284</v>
      </c>
      <c r="AI47" s="33" t="s">
        <v>285</v>
      </c>
      <c r="AJ47" s="12" t="s">
        <v>55</v>
      </c>
      <c r="AK47" s="12" t="s">
        <v>367</v>
      </c>
      <c r="AL47" s="12" t="s">
        <v>268</v>
      </c>
      <c r="AM47" s="38"/>
    </row>
    <row r="48" spans="1:39" ht="168.75" x14ac:dyDescent="0.4">
      <c r="A48" s="6">
        <v>46</v>
      </c>
      <c r="B48" s="11" t="s">
        <v>779</v>
      </c>
      <c r="C48" s="16" t="s">
        <v>1010</v>
      </c>
      <c r="D48" s="16" t="s">
        <v>1015</v>
      </c>
      <c r="E48" s="16" t="s">
        <v>252</v>
      </c>
      <c r="F48" s="16" t="s">
        <v>1023</v>
      </c>
      <c r="G48" s="16"/>
      <c r="H48" s="16" t="s">
        <v>1027</v>
      </c>
      <c r="I48" s="16" t="s">
        <v>1031</v>
      </c>
      <c r="J48" s="16" t="s">
        <v>1033</v>
      </c>
      <c r="K48" s="23" t="s">
        <v>2097</v>
      </c>
      <c r="L48" s="27"/>
      <c r="M48" s="27"/>
      <c r="N48" s="27" t="s">
        <v>272</v>
      </c>
      <c r="O48" s="27"/>
      <c r="P48" s="27"/>
      <c r="Q48" s="27" t="s">
        <v>272</v>
      </c>
      <c r="R48" s="27"/>
      <c r="S48" s="27" t="s">
        <v>272</v>
      </c>
      <c r="T48" s="27" t="s">
        <v>272</v>
      </c>
      <c r="U48" s="27"/>
      <c r="V48" s="27"/>
      <c r="W48" s="27"/>
      <c r="X48" s="27" t="s">
        <v>272</v>
      </c>
      <c r="Y48" s="27"/>
      <c r="Z48" s="27"/>
      <c r="AA48" s="27"/>
      <c r="AB48" s="27"/>
      <c r="AC48" s="27"/>
      <c r="AD48" s="27"/>
      <c r="AE48" s="27" t="s">
        <v>272</v>
      </c>
      <c r="AF48" s="11" t="s">
        <v>1048</v>
      </c>
      <c r="AG48" s="11" t="s">
        <v>1053</v>
      </c>
      <c r="AH48" s="11" t="s">
        <v>1055</v>
      </c>
      <c r="AI48" s="32" t="s">
        <v>285</v>
      </c>
      <c r="AJ48" s="11" t="s">
        <v>1056</v>
      </c>
      <c r="AK48" s="11" t="s">
        <v>682</v>
      </c>
      <c r="AL48" s="11" t="s">
        <v>1064</v>
      </c>
      <c r="AM48" s="36"/>
    </row>
    <row r="49" spans="1:39" ht="56.25" x14ac:dyDescent="0.4">
      <c r="A49" s="7">
        <v>47</v>
      </c>
      <c r="B49" s="12" t="s">
        <v>1004</v>
      </c>
      <c r="C49" s="17" t="s">
        <v>58</v>
      </c>
      <c r="D49" s="17" t="s">
        <v>1016</v>
      </c>
      <c r="E49" s="17"/>
      <c r="F49" s="17"/>
      <c r="G49" s="17"/>
      <c r="H49" s="17"/>
      <c r="I49" s="17" t="s">
        <v>393</v>
      </c>
      <c r="J49" s="17" t="s">
        <v>1037</v>
      </c>
      <c r="K49" s="22" t="s">
        <v>794</v>
      </c>
      <c r="L49" s="28"/>
      <c r="M49" s="28"/>
      <c r="N49" s="28"/>
      <c r="O49" s="28"/>
      <c r="P49" s="28"/>
      <c r="Q49" s="28" t="s">
        <v>272</v>
      </c>
      <c r="R49" s="28"/>
      <c r="S49" s="28"/>
      <c r="T49" s="28"/>
      <c r="U49" s="28"/>
      <c r="V49" s="28"/>
      <c r="W49" s="28"/>
      <c r="X49" s="28"/>
      <c r="Y49" s="28"/>
      <c r="Z49" s="28"/>
      <c r="AA49" s="28"/>
      <c r="AB49" s="28"/>
      <c r="AC49" s="28"/>
      <c r="AD49" s="28"/>
      <c r="AE49" s="28"/>
      <c r="AF49" s="12" t="s">
        <v>642</v>
      </c>
      <c r="AG49" s="12" t="s">
        <v>1162</v>
      </c>
      <c r="AH49" s="12" t="s">
        <v>901</v>
      </c>
      <c r="AI49" s="33" t="s">
        <v>285</v>
      </c>
      <c r="AJ49" s="12" t="s">
        <v>320</v>
      </c>
      <c r="AK49" s="12" t="s">
        <v>690</v>
      </c>
      <c r="AL49" s="12" t="s">
        <v>850</v>
      </c>
      <c r="AM49" s="37"/>
    </row>
    <row r="50" spans="1:39" ht="75" x14ac:dyDescent="0.4">
      <c r="A50" s="6">
        <v>48</v>
      </c>
      <c r="B50" s="11" t="s">
        <v>1007</v>
      </c>
      <c r="C50" s="16" t="s">
        <v>776</v>
      </c>
      <c r="D50" s="16" t="s">
        <v>1018</v>
      </c>
      <c r="E50" s="16" t="s">
        <v>252</v>
      </c>
      <c r="F50" s="16" t="s">
        <v>788</v>
      </c>
      <c r="G50" s="16"/>
      <c r="H50" s="16" t="s">
        <v>546</v>
      </c>
      <c r="I50" s="16" t="s">
        <v>225</v>
      </c>
      <c r="J50" s="11" t="s">
        <v>225</v>
      </c>
      <c r="K50" s="16"/>
      <c r="L50" s="27"/>
      <c r="M50" s="27" t="s">
        <v>272</v>
      </c>
      <c r="N50" s="27"/>
      <c r="O50" s="27"/>
      <c r="P50" s="27"/>
      <c r="Q50" s="27"/>
      <c r="R50" s="27"/>
      <c r="S50" s="27"/>
      <c r="T50" s="27"/>
      <c r="U50" s="27"/>
      <c r="V50" s="27"/>
      <c r="W50" s="27"/>
      <c r="X50" s="27"/>
      <c r="Y50" s="27"/>
      <c r="Z50" s="27"/>
      <c r="AA50" s="27"/>
      <c r="AB50" s="27"/>
      <c r="AC50" s="27"/>
      <c r="AD50" s="27"/>
      <c r="AE50" s="27"/>
      <c r="AF50" s="11" t="s">
        <v>177</v>
      </c>
      <c r="AG50" s="11" t="s">
        <v>442</v>
      </c>
      <c r="AH50" s="11" t="s">
        <v>284</v>
      </c>
      <c r="AI50" s="32" t="s">
        <v>285</v>
      </c>
      <c r="AJ50" s="11" t="s">
        <v>931</v>
      </c>
      <c r="AK50" s="11" t="s">
        <v>121</v>
      </c>
      <c r="AL50" s="11" t="s">
        <v>1065</v>
      </c>
      <c r="AM50" s="36"/>
    </row>
    <row r="51" spans="1:39" ht="112.5" x14ac:dyDescent="0.4">
      <c r="A51" s="7">
        <v>49</v>
      </c>
      <c r="B51" s="12" t="s">
        <v>333</v>
      </c>
      <c r="C51" s="17" t="s">
        <v>1067</v>
      </c>
      <c r="D51" s="17" t="s">
        <v>2052</v>
      </c>
      <c r="E51" s="17" t="s">
        <v>252</v>
      </c>
      <c r="F51" s="17" t="s">
        <v>1068</v>
      </c>
      <c r="G51" s="17"/>
      <c r="H51" s="17" t="s">
        <v>1071</v>
      </c>
      <c r="I51" s="17" t="s">
        <v>473</v>
      </c>
      <c r="J51" s="17" t="s">
        <v>579</v>
      </c>
      <c r="K51" s="22" t="s">
        <v>307</v>
      </c>
      <c r="L51" s="28"/>
      <c r="M51" s="28"/>
      <c r="N51" s="28" t="s">
        <v>272</v>
      </c>
      <c r="O51" s="28" t="s">
        <v>272</v>
      </c>
      <c r="P51" s="28"/>
      <c r="Q51" s="28" t="s">
        <v>272</v>
      </c>
      <c r="R51" s="28"/>
      <c r="S51" s="28"/>
      <c r="T51" s="28"/>
      <c r="U51" s="28"/>
      <c r="V51" s="28"/>
      <c r="W51" s="28"/>
      <c r="X51" s="28"/>
      <c r="Y51" s="28"/>
      <c r="Z51" s="28"/>
      <c r="AA51" s="28"/>
      <c r="AB51" s="28"/>
      <c r="AC51" s="28"/>
      <c r="AD51" s="28"/>
      <c r="AE51" s="28"/>
      <c r="AF51" s="12" t="s">
        <v>18</v>
      </c>
      <c r="AG51" s="12" t="s">
        <v>20</v>
      </c>
      <c r="AH51" s="12" t="s">
        <v>284</v>
      </c>
      <c r="AI51" s="33" t="s">
        <v>285</v>
      </c>
      <c r="AJ51" s="12" t="s">
        <v>1073</v>
      </c>
      <c r="AK51" s="12" t="s">
        <v>1074</v>
      </c>
      <c r="AL51" s="12" t="s">
        <v>821</v>
      </c>
      <c r="AM51" s="38" t="s">
        <v>1076</v>
      </c>
    </row>
    <row r="52" spans="1:39" ht="93.75" x14ac:dyDescent="0.4">
      <c r="A52" s="6">
        <v>50</v>
      </c>
      <c r="B52" s="11" t="s">
        <v>658</v>
      </c>
      <c r="C52" s="16" t="s">
        <v>1077</v>
      </c>
      <c r="D52" s="16" t="s">
        <v>1078</v>
      </c>
      <c r="E52" s="16" t="s">
        <v>674</v>
      </c>
      <c r="F52" s="16" t="s">
        <v>208</v>
      </c>
      <c r="G52" s="16"/>
      <c r="H52" s="16" t="s">
        <v>1078</v>
      </c>
      <c r="I52" s="16" t="s">
        <v>1082</v>
      </c>
      <c r="J52" s="16"/>
      <c r="K52" s="21" t="s">
        <v>634</v>
      </c>
      <c r="L52" s="27"/>
      <c r="M52" s="27"/>
      <c r="N52" s="27"/>
      <c r="O52" s="27"/>
      <c r="P52" s="27"/>
      <c r="Q52" s="27" t="s">
        <v>272</v>
      </c>
      <c r="R52" s="27"/>
      <c r="S52" s="27"/>
      <c r="T52" s="27"/>
      <c r="U52" s="27"/>
      <c r="V52" s="27"/>
      <c r="W52" s="27"/>
      <c r="X52" s="27"/>
      <c r="Y52" s="27"/>
      <c r="Z52" s="27"/>
      <c r="AA52" s="27"/>
      <c r="AB52" s="27"/>
      <c r="AC52" s="27"/>
      <c r="AD52" s="27"/>
      <c r="AE52" s="27"/>
      <c r="AF52" s="11" t="s">
        <v>1083</v>
      </c>
      <c r="AG52" s="11" t="s">
        <v>1084</v>
      </c>
      <c r="AH52" s="11" t="s">
        <v>284</v>
      </c>
      <c r="AI52" s="32" t="s">
        <v>1087</v>
      </c>
      <c r="AJ52" s="11" t="s">
        <v>524</v>
      </c>
      <c r="AK52" s="11" t="s">
        <v>740</v>
      </c>
      <c r="AL52" s="11"/>
      <c r="AM52" s="36"/>
    </row>
    <row r="53" spans="1:39" ht="56.25" x14ac:dyDescent="0.4">
      <c r="A53" s="7">
        <v>51</v>
      </c>
      <c r="B53" s="12" t="s">
        <v>1089</v>
      </c>
      <c r="C53" s="17" t="s">
        <v>1046</v>
      </c>
      <c r="D53" s="17" t="s">
        <v>1107</v>
      </c>
      <c r="E53" s="17" t="s">
        <v>1117</v>
      </c>
      <c r="F53" s="17" t="s">
        <v>1122</v>
      </c>
      <c r="G53" s="17"/>
      <c r="H53" s="17" t="s">
        <v>1107</v>
      </c>
      <c r="I53" s="17" t="s">
        <v>1132</v>
      </c>
      <c r="J53" s="17" t="s">
        <v>49</v>
      </c>
      <c r="K53" s="22" t="s">
        <v>1143</v>
      </c>
      <c r="L53" s="28"/>
      <c r="M53" s="28"/>
      <c r="N53" s="28"/>
      <c r="O53" s="28"/>
      <c r="P53" s="28"/>
      <c r="Q53" s="28" t="s">
        <v>272</v>
      </c>
      <c r="R53" s="28"/>
      <c r="S53" s="28"/>
      <c r="T53" s="28"/>
      <c r="U53" s="28"/>
      <c r="V53" s="28"/>
      <c r="W53" s="28"/>
      <c r="X53" s="28"/>
      <c r="Y53" s="28"/>
      <c r="Z53" s="28"/>
      <c r="AA53" s="28"/>
      <c r="AB53" s="28"/>
      <c r="AC53" s="28"/>
      <c r="AD53" s="28"/>
      <c r="AE53" s="28"/>
      <c r="AF53" s="12" t="s">
        <v>390</v>
      </c>
      <c r="AG53" s="12"/>
      <c r="AH53" s="12" t="s">
        <v>284</v>
      </c>
      <c r="AI53" s="33" t="s">
        <v>285</v>
      </c>
      <c r="AJ53" s="12" t="s">
        <v>284</v>
      </c>
      <c r="AK53" s="12" t="s">
        <v>516</v>
      </c>
      <c r="AL53" s="12" t="s">
        <v>846</v>
      </c>
      <c r="AM53" s="37"/>
    </row>
    <row r="54" spans="1:39" ht="93.75" x14ac:dyDescent="0.4">
      <c r="A54" s="6">
        <v>52</v>
      </c>
      <c r="B54" s="11" t="s">
        <v>1091</v>
      </c>
      <c r="C54" s="16" t="s">
        <v>276</v>
      </c>
      <c r="D54" s="16" t="s">
        <v>1108</v>
      </c>
      <c r="E54" s="16" t="s">
        <v>868</v>
      </c>
      <c r="F54" s="16" t="s">
        <v>305</v>
      </c>
      <c r="G54" s="16"/>
      <c r="H54" s="16" t="s">
        <v>1108</v>
      </c>
      <c r="I54" s="11" t="s">
        <v>877</v>
      </c>
      <c r="J54" s="16" t="s">
        <v>2029</v>
      </c>
      <c r="K54" s="21"/>
      <c r="L54" s="27" t="s">
        <v>272</v>
      </c>
      <c r="M54" s="27"/>
      <c r="N54" s="27"/>
      <c r="O54" s="27"/>
      <c r="P54" s="27"/>
      <c r="Q54" s="27" t="s">
        <v>272</v>
      </c>
      <c r="R54" s="27"/>
      <c r="S54" s="27"/>
      <c r="T54" s="27"/>
      <c r="U54" s="27"/>
      <c r="V54" s="27"/>
      <c r="W54" s="27"/>
      <c r="X54" s="27"/>
      <c r="Y54" s="27"/>
      <c r="Z54" s="27"/>
      <c r="AA54" s="27"/>
      <c r="AB54" s="27"/>
      <c r="AC54" s="27"/>
      <c r="AD54" s="27"/>
      <c r="AE54" s="27"/>
      <c r="AF54" s="11" t="s">
        <v>1150</v>
      </c>
      <c r="AG54" s="11" t="s">
        <v>47</v>
      </c>
      <c r="AH54" s="11" t="s">
        <v>284</v>
      </c>
      <c r="AI54" s="32" t="s">
        <v>285</v>
      </c>
      <c r="AJ54" s="11" t="s">
        <v>1170</v>
      </c>
      <c r="AK54" s="11" t="s">
        <v>153</v>
      </c>
      <c r="AL54" s="11" t="s">
        <v>268</v>
      </c>
      <c r="AM54" s="36"/>
    </row>
    <row r="55" spans="1:39" ht="75" x14ac:dyDescent="0.4">
      <c r="A55" s="7">
        <v>53</v>
      </c>
      <c r="B55" s="12" t="s">
        <v>1092</v>
      </c>
      <c r="C55" s="17" t="s">
        <v>1103</v>
      </c>
      <c r="D55" s="17" t="s">
        <v>1109</v>
      </c>
      <c r="E55" s="17" t="s">
        <v>1119</v>
      </c>
      <c r="F55" s="17" t="s">
        <v>1123</v>
      </c>
      <c r="G55" s="17"/>
      <c r="H55" s="17" t="s">
        <v>410</v>
      </c>
      <c r="I55" s="17" t="s">
        <v>148</v>
      </c>
      <c r="J55" s="17"/>
      <c r="K55" s="22"/>
      <c r="L55" s="28"/>
      <c r="M55" s="28" t="s">
        <v>272</v>
      </c>
      <c r="N55" s="28"/>
      <c r="O55" s="28"/>
      <c r="P55" s="28"/>
      <c r="Q55" s="28"/>
      <c r="R55" s="28"/>
      <c r="S55" s="28"/>
      <c r="T55" s="28"/>
      <c r="U55" s="28"/>
      <c r="V55" s="28"/>
      <c r="W55" s="28"/>
      <c r="X55" s="28"/>
      <c r="Y55" s="28"/>
      <c r="Z55" s="28"/>
      <c r="AA55" s="28"/>
      <c r="AB55" s="28"/>
      <c r="AC55" s="28"/>
      <c r="AD55" s="28"/>
      <c r="AE55" s="28"/>
      <c r="AF55" s="12" t="s">
        <v>1151</v>
      </c>
      <c r="AG55" s="12" t="s">
        <v>1157</v>
      </c>
      <c r="AH55" s="12" t="s">
        <v>284</v>
      </c>
      <c r="AI55" s="33" t="s">
        <v>285</v>
      </c>
      <c r="AJ55" s="12" t="s">
        <v>1063</v>
      </c>
      <c r="AK55" s="12" t="s">
        <v>439</v>
      </c>
      <c r="AL55" s="12" t="s">
        <v>1178</v>
      </c>
      <c r="AM55" s="37"/>
    </row>
    <row r="56" spans="1:39" ht="56.25" x14ac:dyDescent="0.4">
      <c r="A56" s="6">
        <v>54</v>
      </c>
      <c r="B56" s="11" t="s">
        <v>1095</v>
      </c>
      <c r="C56" s="16" t="s">
        <v>726</v>
      </c>
      <c r="D56" s="16" t="s">
        <v>1110</v>
      </c>
      <c r="E56" s="16" t="s">
        <v>637</v>
      </c>
      <c r="F56" s="16" t="s">
        <v>155</v>
      </c>
      <c r="G56" s="16"/>
      <c r="H56" s="16" t="s">
        <v>1110</v>
      </c>
      <c r="I56" s="16" t="s">
        <v>400</v>
      </c>
      <c r="J56" s="16" t="s">
        <v>400</v>
      </c>
      <c r="K56" s="16"/>
      <c r="L56" s="27" t="s">
        <v>272</v>
      </c>
      <c r="M56" s="27"/>
      <c r="N56" s="27"/>
      <c r="O56" s="27"/>
      <c r="P56" s="27"/>
      <c r="Q56" s="27"/>
      <c r="R56" s="27"/>
      <c r="S56" s="27"/>
      <c r="T56" s="27"/>
      <c r="U56" s="27"/>
      <c r="V56" s="27"/>
      <c r="W56" s="27"/>
      <c r="X56" s="27"/>
      <c r="Y56" s="27"/>
      <c r="Z56" s="27"/>
      <c r="AA56" s="27"/>
      <c r="AB56" s="27"/>
      <c r="AC56" s="27"/>
      <c r="AD56" s="27"/>
      <c r="AE56" s="27"/>
      <c r="AF56" s="11" t="s">
        <v>407</v>
      </c>
      <c r="AG56" s="11" t="s">
        <v>216</v>
      </c>
      <c r="AH56" s="11" t="s">
        <v>284</v>
      </c>
      <c r="AI56" s="32" t="s">
        <v>285</v>
      </c>
      <c r="AJ56" s="11" t="s">
        <v>666</v>
      </c>
      <c r="AK56" s="11" t="s">
        <v>367</v>
      </c>
      <c r="AL56" s="11" t="s">
        <v>523</v>
      </c>
      <c r="AM56" s="36"/>
    </row>
    <row r="57" spans="1:39" ht="150" x14ac:dyDescent="0.4">
      <c r="A57" s="7">
        <v>55</v>
      </c>
      <c r="B57" s="12" t="s">
        <v>1096</v>
      </c>
      <c r="C57" s="17" t="s">
        <v>700</v>
      </c>
      <c r="D57" s="17" t="s">
        <v>851</v>
      </c>
      <c r="E57" s="17" t="s">
        <v>574</v>
      </c>
      <c r="F57" s="17" t="s">
        <v>1124</v>
      </c>
      <c r="G57" s="17"/>
      <c r="H57" s="17" t="s">
        <v>851</v>
      </c>
      <c r="I57" s="17" t="s">
        <v>1133</v>
      </c>
      <c r="J57" s="17"/>
      <c r="K57" s="22" t="s">
        <v>355</v>
      </c>
      <c r="L57" s="28" t="s">
        <v>272</v>
      </c>
      <c r="M57" s="28"/>
      <c r="N57" s="28"/>
      <c r="O57" s="28"/>
      <c r="P57" s="28"/>
      <c r="Q57" s="28"/>
      <c r="R57" s="28"/>
      <c r="S57" s="28"/>
      <c r="T57" s="28"/>
      <c r="U57" s="28"/>
      <c r="V57" s="28"/>
      <c r="W57" s="28"/>
      <c r="X57" s="28"/>
      <c r="Y57" s="28"/>
      <c r="Z57" s="28"/>
      <c r="AA57" s="28"/>
      <c r="AB57" s="28"/>
      <c r="AC57" s="28"/>
      <c r="AD57" s="28"/>
      <c r="AE57" s="28"/>
      <c r="AF57" s="12" t="s">
        <v>1153</v>
      </c>
      <c r="AG57" s="12" t="s">
        <v>1160</v>
      </c>
      <c r="AH57" s="12" t="s">
        <v>284</v>
      </c>
      <c r="AI57" s="33" t="s">
        <v>285</v>
      </c>
      <c r="AJ57" s="12" t="s">
        <v>1174</v>
      </c>
      <c r="AK57" s="12" t="s">
        <v>1175</v>
      </c>
      <c r="AL57" s="12" t="s">
        <v>267</v>
      </c>
      <c r="AM57" s="37"/>
    </row>
    <row r="58" spans="1:39" ht="37.5" x14ac:dyDescent="0.4">
      <c r="A58" s="6">
        <v>56</v>
      </c>
      <c r="B58" s="11" t="s">
        <v>1097</v>
      </c>
      <c r="C58" s="16" t="s">
        <v>802</v>
      </c>
      <c r="D58" s="16" t="s">
        <v>1013</v>
      </c>
      <c r="E58" s="16" t="s">
        <v>356</v>
      </c>
      <c r="F58" s="16" t="s">
        <v>419</v>
      </c>
      <c r="G58" s="16"/>
      <c r="H58" s="16" t="s">
        <v>1008</v>
      </c>
      <c r="I58" s="11" t="s">
        <v>2086</v>
      </c>
      <c r="J58" s="16" t="s">
        <v>1141</v>
      </c>
      <c r="K58" s="21" t="s">
        <v>463</v>
      </c>
      <c r="L58" s="27"/>
      <c r="M58" s="27"/>
      <c r="N58" s="27"/>
      <c r="O58" s="27"/>
      <c r="P58" s="27"/>
      <c r="Q58" s="27" t="s">
        <v>272</v>
      </c>
      <c r="R58" s="27"/>
      <c r="S58" s="27"/>
      <c r="T58" s="27"/>
      <c r="U58" s="27"/>
      <c r="V58" s="27"/>
      <c r="W58" s="27"/>
      <c r="X58" s="27"/>
      <c r="Y58" s="27"/>
      <c r="Z58" s="27"/>
      <c r="AA58" s="27"/>
      <c r="AB58" s="27"/>
      <c r="AC58" s="27"/>
      <c r="AD58" s="27"/>
      <c r="AE58" s="27"/>
      <c r="AF58" s="11" t="s">
        <v>205</v>
      </c>
      <c r="AG58" s="11" t="s">
        <v>1163</v>
      </c>
      <c r="AH58" s="11" t="s">
        <v>284</v>
      </c>
      <c r="AI58" s="32" t="s">
        <v>285</v>
      </c>
      <c r="AJ58" s="11" t="s">
        <v>1069</v>
      </c>
      <c r="AK58" s="11" t="s">
        <v>1177</v>
      </c>
      <c r="AL58" s="11" t="s">
        <v>300</v>
      </c>
      <c r="AM58" s="36"/>
    </row>
    <row r="59" spans="1:39" ht="187.5" x14ac:dyDescent="0.4">
      <c r="A59" s="7">
        <v>57</v>
      </c>
      <c r="B59" s="12" t="s">
        <v>1099</v>
      </c>
      <c r="C59" s="17" t="s">
        <v>1104</v>
      </c>
      <c r="D59" s="17" t="s">
        <v>374</v>
      </c>
      <c r="E59" s="17" t="s">
        <v>574</v>
      </c>
      <c r="F59" s="17" t="s">
        <v>933</v>
      </c>
      <c r="G59" s="17" t="s">
        <v>1061</v>
      </c>
      <c r="H59" s="17" t="s">
        <v>1126</v>
      </c>
      <c r="I59" s="17" t="s">
        <v>1138</v>
      </c>
      <c r="J59" s="17" t="s">
        <v>1142</v>
      </c>
      <c r="K59" s="22" t="s">
        <v>1147</v>
      </c>
      <c r="L59" s="28"/>
      <c r="M59" s="28"/>
      <c r="N59" s="28" t="s">
        <v>272</v>
      </c>
      <c r="O59" s="28"/>
      <c r="P59" s="28"/>
      <c r="Q59" s="28"/>
      <c r="R59" s="28" t="s">
        <v>272</v>
      </c>
      <c r="S59" s="28"/>
      <c r="T59" s="28" t="s">
        <v>272</v>
      </c>
      <c r="U59" s="28"/>
      <c r="V59" s="28"/>
      <c r="W59" s="28"/>
      <c r="X59" s="28" t="s">
        <v>272</v>
      </c>
      <c r="Y59" s="28"/>
      <c r="Z59" s="28"/>
      <c r="AA59" s="28"/>
      <c r="AB59" s="28"/>
      <c r="AC59" s="28"/>
      <c r="AD59" s="28"/>
      <c r="AE59" s="28"/>
      <c r="AF59" s="12" t="s">
        <v>77</v>
      </c>
      <c r="AG59" s="12" t="s">
        <v>1165</v>
      </c>
      <c r="AH59" s="12" t="s">
        <v>1169</v>
      </c>
      <c r="AI59" s="33" t="s">
        <v>285</v>
      </c>
      <c r="AJ59" s="12" t="s">
        <v>521</v>
      </c>
      <c r="AK59" s="12" t="s">
        <v>539</v>
      </c>
      <c r="AL59" s="12" t="s">
        <v>893</v>
      </c>
      <c r="AM59" s="37"/>
    </row>
    <row r="60" spans="1:39" x14ac:dyDescent="0.4">
      <c r="A60" s="6">
        <v>58</v>
      </c>
      <c r="B60" s="11" t="s">
        <v>1100</v>
      </c>
      <c r="C60" s="16" t="s">
        <v>1106</v>
      </c>
      <c r="D60" s="16" t="s">
        <v>838</v>
      </c>
      <c r="E60" s="16" t="s">
        <v>1120</v>
      </c>
      <c r="F60" s="16" t="s">
        <v>370</v>
      </c>
      <c r="G60" s="16"/>
      <c r="H60" s="16" t="s">
        <v>1129</v>
      </c>
      <c r="I60" s="16" t="s">
        <v>688</v>
      </c>
      <c r="J60" s="16" t="s">
        <v>688</v>
      </c>
      <c r="K60" s="16"/>
      <c r="L60" s="27"/>
      <c r="M60" s="27"/>
      <c r="N60" s="27"/>
      <c r="O60" s="27"/>
      <c r="P60" s="27"/>
      <c r="Q60" s="27" t="s">
        <v>272</v>
      </c>
      <c r="R60" s="27"/>
      <c r="S60" s="27"/>
      <c r="T60" s="27"/>
      <c r="U60" s="27"/>
      <c r="V60" s="27"/>
      <c r="W60" s="27"/>
      <c r="X60" s="27"/>
      <c r="Y60" s="27"/>
      <c r="Z60" s="27"/>
      <c r="AA60" s="27"/>
      <c r="AB60" s="27"/>
      <c r="AC60" s="27"/>
      <c r="AD60" s="27"/>
      <c r="AE60" s="27"/>
      <c r="AF60" s="11" t="s">
        <v>361</v>
      </c>
      <c r="AG60" s="11" t="s">
        <v>47</v>
      </c>
      <c r="AH60" s="11" t="s">
        <v>284</v>
      </c>
      <c r="AI60" s="32" t="s">
        <v>285</v>
      </c>
      <c r="AJ60" s="11" t="s">
        <v>612</v>
      </c>
      <c r="AK60" s="11" t="s">
        <v>690</v>
      </c>
      <c r="AL60" s="11" t="s">
        <v>613</v>
      </c>
      <c r="AM60" s="36"/>
    </row>
    <row r="61" spans="1:39" ht="37.5" x14ac:dyDescent="0.4">
      <c r="A61" s="7">
        <v>59</v>
      </c>
      <c r="B61" s="12" t="s">
        <v>607</v>
      </c>
      <c r="C61" s="17" t="s">
        <v>168</v>
      </c>
      <c r="D61" s="17" t="s">
        <v>1111</v>
      </c>
      <c r="E61" s="17" t="s">
        <v>1120</v>
      </c>
      <c r="F61" s="17" t="s">
        <v>1125</v>
      </c>
      <c r="G61" s="17"/>
      <c r="H61" s="17" t="s">
        <v>1131</v>
      </c>
      <c r="I61" s="17" t="s">
        <v>1139</v>
      </c>
      <c r="J61" s="17"/>
      <c r="K61" s="17"/>
      <c r="L61" s="28"/>
      <c r="M61" s="28"/>
      <c r="N61" s="28"/>
      <c r="O61" s="28"/>
      <c r="P61" s="28"/>
      <c r="Q61" s="28"/>
      <c r="R61" s="28"/>
      <c r="S61" s="28"/>
      <c r="T61" s="28"/>
      <c r="U61" s="28"/>
      <c r="V61" s="28"/>
      <c r="W61" s="28"/>
      <c r="X61" s="28"/>
      <c r="Y61" s="28"/>
      <c r="Z61" s="28"/>
      <c r="AA61" s="28"/>
      <c r="AB61" s="28"/>
      <c r="AC61" s="28"/>
      <c r="AD61" s="28"/>
      <c r="AE61" s="28" t="s">
        <v>272</v>
      </c>
      <c r="AF61" s="12" t="s">
        <v>1156</v>
      </c>
      <c r="AG61" s="12" t="s">
        <v>732</v>
      </c>
      <c r="AH61" s="12" t="s">
        <v>284</v>
      </c>
      <c r="AI61" s="33" t="s">
        <v>285</v>
      </c>
      <c r="AJ61" s="12" t="s">
        <v>612</v>
      </c>
      <c r="AK61" s="12" t="s">
        <v>678</v>
      </c>
      <c r="AL61" s="12" t="s">
        <v>300</v>
      </c>
      <c r="AM61" s="37"/>
    </row>
    <row r="62" spans="1:39" x14ac:dyDescent="0.4">
      <c r="A62" s="6">
        <v>60</v>
      </c>
      <c r="B62" s="11" t="s">
        <v>435</v>
      </c>
      <c r="C62" s="16" t="s">
        <v>510</v>
      </c>
      <c r="D62" s="16" t="s">
        <v>1102</v>
      </c>
      <c r="E62" s="16" t="s">
        <v>1179</v>
      </c>
      <c r="F62" s="16" t="s">
        <v>1180</v>
      </c>
      <c r="G62" s="16"/>
      <c r="H62" s="16" t="s">
        <v>1102</v>
      </c>
      <c r="I62" s="16" t="s">
        <v>1183</v>
      </c>
      <c r="J62" s="16" t="s">
        <v>1183</v>
      </c>
      <c r="K62" s="21"/>
      <c r="L62" s="27"/>
      <c r="M62" s="27"/>
      <c r="N62" s="27"/>
      <c r="O62" s="27"/>
      <c r="P62" s="27"/>
      <c r="Q62" s="27" t="s">
        <v>272</v>
      </c>
      <c r="R62" s="27"/>
      <c r="S62" s="27"/>
      <c r="T62" s="27"/>
      <c r="U62" s="27"/>
      <c r="V62" s="27"/>
      <c r="W62" s="27"/>
      <c r="X62" s="27"/>
      <c r="Y62" s="27"/>
      <c r="Z62" s="27"/>
      <c r="AA62" s="27"/>
      <c r="AB62" s="27"/>
      <c r="AC62" s="27"/>
      <c r="AD62" s="27"/>
      <c r="AE62" s="27"/>
      <c r="AF62" s="11" t="s">
        <v>1186</v>
      </c>
      <c r="AG62" s="11" t="s">
        <v>608</v>
      </c>
      <c r="AH62" s="11" t="s">
        <v>284</v>
      </c>
      <c r="AI62" s="32" t="s">
        <v>285</v>
      </c>
      <c r="AJ62" s="11" t="s">
        <v>429</v>
      </c>
      <c r="AK62" s="11" t="s">
        <v>487</v>
      </c>
      <c r="AL62" s="11" t="s">
        <v>850</v>
      </c>
      <c r="AM62" s="36"/>
    </row>
    <row r="63" spans="1:39" ht="56.25" x14ac:dyDescent="0.4">
      <c r="A63" s="7">
        <v>61</v>
      </c>
      <c r="B63" s="12" t="s">
        <v>456</v>
      </c>
      <c r="C63" s="17" t="s">
        <v>1189</v>
      </c>
      <c r="D63" s="17" t="s">
        <v>236</v>
      </c>
      <c r="E63" s="17" t="s">
        <v>356</v>
      </c>
      <c r="F63" s="17" t="s">
        <v>1197</v>
      </c>
      <c r="G63" s="17"/>
      <c r="H63" s="17" t="s">
        <v>833</v>
      </c>
      <c r="I63" s="17" t="s">
        <v>1198</v>
      </c>
      <c r="J63" s="17" t="s">
        <v>1198</v>
      </c>
      <c r="K63" s="22" t="s">
        <v>1205</v>
      </c>
      <c r="L63" s="28"/>
      <c r="M63" s="28" t="s">
        <v>272</v>
      </c>
      <c r="N63" s="28"/>
      <c r="O63" s="28"/>
      <c r="P63" s="28"/>
      <c r="Q63" s="28" t="s">
        <v>272</v>
      </c>
      <c r="R63" s="28"/>
      <c r="S63" s="28"/>
      <c r="T63" s="28"/>
      <c r="U63" s="28"/>
      <c r="V63" s="28"/>
      <c r="W63" s="28"/>
      <c r="X63" s="28"/>
      <c r="Y63" s="28"/>
      <c r="Z63" s="28"/>
      <c r="AA63" s="28"/>
      <c r="AB63" s="28"/>
      <c r="AC63" s="28"/>
      <c r="AD63" s="28"/>
      <c r="AE63" s="28"/>
      <c r="AF63" s="12" t="s">
        <v>1206</v>
      </c>
      <c r="AG63" s="12" t="s">
        <v>940</v>
      </c>
      <c r="AH63" s="12" t="s">
        <v>284</v>
      </c>
      <c r="AI63" s="33" t="s">
        <v>285</v>
      </c>
      <c r="AJ63" s="12" t="s">
        <v>1063</v>
      </c>
      <c r="AK63" s="12" t="s">
        <v>514</v>
      </c>
      <c r="AL63" s="12" t="s">
        <v>850</v>
      </c>
      <c r="AM63" s="37"/>
    </row>
    <row r="64" spans="1:39" ht="56.25" x14ac:dyDescent="0.4">
      <c r="A64" s="6">
        <v>62</v>
      </c>
      <c r="B64" s="11" t="s">
        <v>803</v>
      </c>
      <c r="C64" s="16" t="s">
        <v>1190</v>
      </c>
      <c r="D64" s="16" t="s">
        <v>129</v>
      </c>
      <c r="E64" s="16" t="s">
        <v>1179</v>
      </c>
      <c r="F64" s="16" t="s">
        <v>709</v>
      </c>
      <c r="G64" s="16"/>
      <c r="H64" s="16" t="s">
        <v>129</v>
      </c>
      <c r="I64" s="16" t="s">
        <v>1200</v>
      </c>
      <c r="J64" s="16" t="s">
        <v>1202</v>
      </c>
      <c r="K64" s="21"/>
      <c r="L64" s="27"/>
      <c r="M64" s="27" t="s">
        <v>272</v>
      </c>
      <c r="N64" s="27"/>
      <c r="O64" s="27"/>
      <c r="P64" s="27"/>
      <c r="Q64" s="27" t="s">
        <v>272</v>
      </c>
      <c r="R64" s="27"/>
      <c r="S64" s="27"/>
      <c r="T64" s="27"/>
      <c r="U64" s="27"/>
      <c r="V64" s="27"/>
      <c r="W64" s="27"/>
      <c r="X64" s="27"/>
      <c r="Y64" s="27"/>
      <c r="Z64" s="27"/>
      <c r="AA64" s="27"/>
      <c r="AB64" s="27"/>
      <c r="AC64" s="27"/>
      <c r="AD64" s="27"/>
      <c r="AE64" s="27"/>
      <c r="AF64" s="11" t="s">
        <v>1209</v>
      </c>
      <c r="AG64" s="11" t="s">
        <v>1090</v>
      </c>
      <c r="AH64" s="11" t="s">
        <v>284</v>
      </c>
      <c r="AI64" s="32" t="s">
        <v>285</v>
      </c>
      <c r="AJ64" s="11" t="s">
        <v>1063</v>
      </c>
      <c r="AK64" s="11" t="s">
        <v>382</v>
      </c>
      <c r="AL64" s="11" t="s">
        <v>1212</v>
      </c>
      <c r="AM64" s="36"/>
    </row>
    <row r="65" spans="1:39" ht="112.5" x14ac:dyDescent="0.4">
      <c r="A65" s="7">
        <v>63</v>
      </c>
      <c r="B65" s="12" t="s">
        <v>1188</v>
      </c>
      <c r="C65" s="17" t="s">
        <v>930</v>
      </c>
      <c r="D65" s="17" t="s">
        <v>1193</v>
      </c>
      <c r="E65" s="17" t="s">
        <v>534</v>
      </c>
      <c r="F65" s="17" t="s">
        <v>495</v>
      </c>
      <c r="G65" s="17"/>
      <c r="H65" s="17" t="s">
        <v>42</v>
      </c>
      <c r="I65" s="17" t="s">
        <v>50</v>
      </c>
      <c r="J65" s="17" t="s">
        <v>50</v>
      </c>
      <c r="K65" s="17"/>
      <c r="L65" s="28"/>
      <c r="M65" s="28"/>
      <c r="N65" s="28"/>
      <c r="O65" s="28"/>
      <c r="P65" s="28"/>
      <c r="Q65" s="28"/>
      <c r="R65" s="28"/>
      <c r="S65" s="28"/>
      <c r="T65" s="28"/>
      <c r="U65" s="28"/>
      <c r="V65" s="28"/>
      <c r="W65" s="28"/>
      <c r="X65" s="28" t="s">
        <v>272</v>
      </c>
      <c r="Y65" s="28"/>
      <c r="Z65" s="28"/>
      <c r="AA65" s="28"/>
      <c r="AB65" s="28"/>
      <c r="AC65" s="28"/>
      <c r="AD65" s="28"/>
      <c r="AE65" s="28"/>
      <c r="AF65" s="12" t="s">
        <v>92</v>
      </c>
      <c r="AG65" s="12" t="s">
        <v>2094</v>
      </c>
      <c r="AH65" s="12" t="s">
        <v>284</v>
      </c>
      <c r="AI65" s="33" t="s">
        <v>285</v>
      </c>
      <c r="AJ65" s="12" t="s">
        <v>499</v>
      </c>
      <c r="AK65" s="12" t="s">
        <v>1210</v>
      </c>
      <c r="AL65" s="12" t="s">
        <v>750</v>
      </c>
      <c r="AM65" s="37"/>
    </row>
    <row r="66" spans="1:39" ht="56.25" x14ac:dyDescent="0.4">
      <c r="A66" s="6">
        <v>64</v>
      </c>
      <c r="B66" s="11" t="s">
        <v>395</v>
      </c>
      <c r="C66" s="16" t="s">
        <v>2053</v>
      </c>
      <c r="D66" s="16" t="s">
        <v>2018</v>
      </c>
      <c r="E66" s="16" t="s">
        <v>868</v>
      </c>
      <c r="F66" s="16" t="s">
        <v>2023</v>
      </c>
      <c r="G66" s="16"/>
      <c r="H66" s="16" t="s">
        <v>2054</v>
      </c>
      <c r="I66" s="16" t="s">
        <v>1441</v>
      </c>
      <c r="J66" s="16" t="s">
        <v>1441</v>
      </c>
      <c r="K66" s="21"/>
      <c r="L66" s="27"/>
      <c r="M66" s="27" t="s">
        <v>272</v>
      </c>
      <c r="N66" s="27" t="s">
        <v>272</v>
      </c>
      <c r="O66" s="27"/>
      <c r="P66" s="27"/>
      <c r="Q66" s="27" t="s">
        <v>272</v>
      </c>
      <c r="R66" s="27"/>
      <c r="S66" s="27"/>
      <c r="T66" s="27"/>
      <c r="U66" s="27"/>
      <c r="V66" s="27"/>
      <c r="W66" s="27"/>
      <c r="X66" s="27" t="s">
        <v>272</v>
      </c>
      <c r="Y66" s="27"/>
      <c r="Z66" s="27"/>
      <c r="AA66" s="27"/>
      <c r="AB66" s="27"/>
      <c r="AC66" s="27"/>
      <c r="AD66" s="27"/>
      <c r="AE66" s="27"/>
      <c r="AF66" s="11" t="s">
        <v>697</v>
      </c>
      <c r="AG66" s="11" t="s">
        <v>608</v>
      </c>
      <c r="AH66" s="11" t="s">
        <v>284</v>
      </c>
      <c r="AI66" s="32" t="s">
        <v>285</v>
      </c>
      <c r="AJ66" s="11" t="s">
        <v>429</v>
      </c>
      <c r="AK66" s="11" t="s">
        <v>439</v>
      </c>
      <c r="AL66" s="11" t="s">
        <v>1352</v>
      </c>
      <c r="AM66" s="39"/>
    </row>
    <row r="67" spans="1:39" ht="56.25" x14ac:dyDescent="0.4">
      <c r="A67" s="7">
        <v>65</v>
      </c>
      <c r="B67" s="12" t="s">
        <v>1989</v>
      </c>
      <c r="C67" s="17" t="s">
        <v>1187</v>
      </c>
      <c r="D67" s="17" t="s">
        <v>1358</v>
      </c>
      <c r="E67" s="17" t="s">
        <v>222</v>
      </c>
      <c r="F67" s="17" t="s">
        <v>927</v>
      </c>
      <c r="G67" s="17"/>
      <c r="H67" s="17" t="s">
        <v>2055</v>
      </c>
      <c r="I67" s="17" t="s">
        <v>2056</v>
      </c>
      <c r="J67" s="17" t="s">
        <v>1922</v>
      </c>
      <c r="K67" s="22" t="s">
        <v>1191</v>
      </c>
      <c r="L67" s="28"/>
      <c r="M67" s="28" t="s">
        <v>272</v>
      </c>
      <c r="N67" s="28"/>
      <c r="O67" s="28"/>
      <c r="P67" s="28"/>
      <c r="Q67" s="28"/>
      <c r="R67" s="28" t="s">
        <v>272</v>
      </c>
      <c r="S67" s="28"/>
      <c r="T67" s="28"/>
      <c r="U67" s="28"/>
      <c r="V67" s="28"/>
      <c r="W67" s="28"/>
      <c r="X67" s="28"/>
      <c r="Y67" s="28"/>
      <c r="Z67" s="28"/>
      <c r="AA67" s="28"/>
      <c r="AB67" s="28"/>
      <c r="AC67" s="28"/>
      <c r="AD67" s="28"/>
      <c r="AE67" s="28"/>
      <c r="AF67" s="12" t="s">
        <v>2057</v>
      </c>
      <c r="AG67" s="12" t="s">
        <v>2058</v>
      </c>
      <c r="AH67" s="12" t="s">
        <v>989</v>
      </c>
      <c r="AI67" s="33" t="s">
        <v>513</v>
      </c>
      <c r="AJ67" s="12" t="s">
        <v>1057</v>
      </c>
      <c r="AK67" s="12" t="s">
        <v>2059</v>
      </c>
      <c r="AL67" s="12" t="s">
        <v>1958</v>
      </c>
      <c r="AM67" s="37"/>
    </row>
    <row r="68" spans="1:39" ht="75" x14ac:dyDescent="0.4">
      <c r="A68" s="6">
        <v>66</v>
      </c>
      <c r="B68" s="11" t="s">
        <v>244</v>
      </c>
      <c r="C68" s="16" t="s">
        <v>1042</v>
      </c>
      <c r="D68" s="16" t="s">
        <v>1213</v>
      </c>
      <c r="E68" s="16" t="s">
        <v>356</v>
      </c>
      <c r="F68" s="16" t="s">
        <v>1215</v>
      </c>
      <c r="G68" s="16"/>
      <c r="H68" s="16" t="s">
        <v>1216</v>
      </c>
      <c r="I68" s="16" t="s">
        <v>1217</v>
      </c>
      <c r="J68" s="16" t="s">
        <v>1219</v>
      </c>
      <c r="K68" s="21" t="s">
        <v>1220</v>
      </c>
      <c r="L68" s="27"/>
      <c r="M68" s="27" t="s">
        <v>272</v>
      </c>
      <c r="N68" s="27" t="s">
        <v>272</v>
      </c>
      <c r="O68" s="27"/>
      <c r="P68" s="27"/>
      <c r="Q68" s="27"/>
      <c r="R68" s="27" t="s">
        <v>272</v>
      </c>
      <c r="S68" s="27" t="s">
        <v>272</v>
      </c>
      <c r="T68" s="27"/>
      <c r="U68" s="27"/>
      <c r="V68" s="27"/>
      <c r="W68" s="27"/>
      <c r="X68" s="27"/>
      <c r="Y68" s="27"/>
      <c r="Z68" s="27"/>
      <c r="AA68" s="27"/>
      <c r="AB68" s="27"/>
      <c r="AC68" s="27"/>
      <c r="AD68" s="27"/>
      <c r="AE68" s="27"/>
      <c r="AF68" s="11" t="s">
        <v>830</v>
      </c>
      <c r="AG68" s="11" t="s">
        <v>1041</v>
      </c>
      <c r="AH68" s="11" t="s">
        <v>284</v>
      </c>
      <c r="AI68" s="32" t="s">
        <v>285</v>
      </c>
      <c r="AJ68" s="11" t="s">
        <v>949</v>
      </c>
      <c r="AK68" s="11" t="s">
        <v>263</v>
      </c>
      <c r="AL68" s="11" t="s">
        <v>479</v>
      </c>
      <c r="AM68" s="36"/>
    </row>
    <row r="69" spans="1:39" x14ac:dyDescent="0.4">
      <c r="A69" s="7">
        <v>67</v>
      </c>
      <c r="B69" s="12" t="s">
        <v>1221</v>
      </c>
      <c r="C69" s="17" t="s">
        <v>1225</v>
      </c>
      <c r="D69" s="17" t="s">
        <v>100</v>
      </c>
      <c r="E69" s="17" t="s">
        <v>1229</v>
      </c>
      <c r="F69" s="17" t="s">
        <v>136</v>
      </c>
      <c r="G69" s="17"/>
      <c r="H69" s="17" t="s">
        <v>1232</v>
      </c>
      <c r="I69" s="17" t="s">
        <v>904</v>
      </c>
      <c r="J69" s="17" t="s">
        <v>1240</v>
      </c>
      <c r="K69" s="22" t="s">
        <v>1241</v>
      </c>
      <c r="L69" s="28"/>
      <c r="M69" s="28"/>
      <c r="N69" s="28"/>
      <c r="O69" s="28"/>
      <c r="P69" s="28"/>
      <c r="Q69" s="28" t="s">
        <v>272</v>
      </c>
      <c r="R69" s="28"/>
      <c r="S69" s="28"/>
      <c r="T69" s="28"/>
      <c r="U69" s="28"/>
      <c r="V69" s="28"/>
      <c r="W69" s="28"/>
      <c r="X69" s="28"/>
      <c r="Y69" s="28"/>
      <c r="Z69" s="28"/>
      <c r="AA69" s="28"/>
      <c r="AB69" s="28"/>
      <c r="AC69" s="28"/>
      <c r="AD69" s="28"/>
      <c r="AE69" s="28"/>
      <c r="AF69" s="12" t="s">
        <v>671</v>
      </c>
      <c r="AG69" s="12" t="s">
        <v>769</v>
      </c>
      <c r="AH69" s="12" t="s">
        <v>284</v>
      </c>
      <c r="AI69" s="33" t="s">
        <v>285</v>
      </c>
      <c r="AJ69" s="12" t="s">
        <v>288</v>
      </c>
      <c r="AK69" s="12" t="s">
        <v>690</v>
      </c>
      <c r="AL69" s="12" t="s">
        <v>850</v>
      </c>
      <c r="AM69" s="37"/>
    </row>
    <row r="70" spans="1:39" ht="131.25" x14ac:dyDescent="0.4">
      <c r="A70" s="6">
        <v>68</v>
      </c>
      <c r="B70" s="11" t="s">
        <v>1222</v>
      </c>
      <c r="C70" s="16" t="s">
        <v>329</v>
      </c>
      <c r="D70" s="16" t="s">
        <v>256</v>
      </c>
      <c r="E70" s="16" t="s">
        <v>356</v>
      </c>
      <c r="F70" s="16" t="s">
        <v>83</v>
      </c>
      <c r="G70" s="16"/>
      <c r="H70" s="16" t="s">
        <v>1233</v>
      </c>
      <c r="I70" s="16" t="s">
        <v>1234</v>
      </c>
      <c r="J70" s="16" t="s">
        <v>1234</v>
      </c>
      <c r="K70" s="21" t="s">
        <v>1242</v>
      </c>
      <c r="L70" s="27"/>
      <c r="M70" s="27"/>
      <c r="N70" s="27"/>
      <c r="O70" s="27"/>
      <c r="P70" s="27"/>
      <c r="Q70" s="27"/>
      <c r="R70" s="27"/>
      <c r="S70" s="27"/>
      <c r="T70" s="27"/>
      <c r="U70" s="27"/>
      <c r="V70" s="27"/>
      <c r="W70" s="27"/>
      <c r="X70" s="27" t="s">
        <v>272</v>
      </c>
      <c r="Y70" s="27"/>
      <c r="Z70" s="27"/>
      <c r="AA70" s="27"/>
      <c r="AB70" s="27"/>
      <c r="AC70" s="27"/>
      <c r="AD70" s="27"/>
      <c r="AE70" s="27"/>
      <c r="AF70" s="11" t="s">
        <v>1245</v>
      </c>
      <c r="AG70" s="11" t="s">
        <v>20</v>
      </c>
      <c r="AH70" s="11" t="s">
        <v>284</v>
      </c>
      <c r="AI70" s="32" t="s">
        <v>285</v>
      </c>
      <c r="AJ70" s="11" t="s">
        <v>596</v>
      </c>
      <c r="AK70" s="11" t="s">
        <v>1249</v>
      </c>
      <c r="AL70" s="11" t="s">
        <v>1250</v>
      </c>
      <c r="AM70" s="36"/>
    </row>
    <row r="71" spans="1:39" ht="37.5" x14ac:dyDescent="0.4">
      <c r="A71" s="7">
        <v>69</v>
      </c>
      <c r="B71" s="12" t="s">
        <v>1223</v>
      </c>
      <c r="C71" s="17" t="s">
        <v>1227</v>
      </c>
      <c r="D71" s="17" t="s">
        <v>836</v>
      </c>
      <c r="E71" s="17" t="s">
        <v>1119</v>
      </c>
      <c r="F71" s="17" t="s">
        <v>1230</v>
      </c>
      <c r="G71" s="17"/>
      <c r="H71" s="17" t="s">
        <v>836</v>
      </c>
      <c r="I71" s="17" t="s">
        <v>1238</v>
      </c>
      <c r="J71" s="17"/>
      <c r="K71" s="22"/>
      <c r="L71" s="28"/>
      <c r="M71" s="28"/>
      <c r="N71" s="28"/>
      <c r="O71" s="28"/>
      <c r="P71" s="28"/>
      <c r="Q71" s="28" t="s">
        <v>272</v>
      </c>
      <c r="R71" s="28"/>
      <c r="S71" s="28"/>
      <c r="T71" s="28"/>
      <c r="U71" s="28"/>
      <c r="V71" s="28"/>
      <c r="W71" s="28"/>
      <c r="X71" s="28"/>
      <c r="Y71" s="28"/>
      <c r="Z71" s="28"/>
      <c r="AA71" s="28"/>
      <c r="AB71" s="28"/>
      <c r="AC71" s="28"/>
      <c r="AD71" s="28"/>
      <c r="AE71" s="28"/>
      <c r="AF71" s="12" t="s">
        <v>569</v>
      </c>
      <c r="AG71" s="12" t="s">
        <v>911</v>
      </c>
      <c r="AH71" s="12" t="s">
        <v>284</v>
      </c>
      <c r="AI71" s="33" t="s">
        <v>285</v>
      </c>
      <c r="AJ71" s="12" t="s">
        <v>1246</v>
      </c>
      <c r="AK71" s="12" t="s">
        <v>668</v>
      </c>
      <c r="AL71" s="12" t="s">
        <v>1251</v>
      </c>
      <c r="AM71" s="38"/>
    </row>
    <row r="72" spans="1:39" ht="37.5" x14ac:dyDescent="0.4">
      <c r="A72" s="6">
        <v>70</v>
      </c>
      <c r="B72" s="11" t="s">
        <v>1224</v>
      </c>
      <c r="C72" s="16" t="s">
        <v>448</v>
      </c>
      <c r="D72" s="16" t="s">
        <v>1228</v>
      </c>
      <c r="E72" s="16" t="s">
        <v>870</v>
      </c>
      <c r="F72" s="16" t="s">
        <v>669</v>
      </c>
      <c r="G72" s="16"/>
      <c r="H72" s="16" t="s">
        <v>967</v>
      </c>
      <c r="I72" s="16" t="s">
        <v>1239</v>
      </c>
      <c r="J72" s="16" t="s">
        <v>590</v>
      </c>
      <c r="K72" s="21" t="s">
        <v>944</v>
      </c>
      <c r="L72" s="27"/>
      <c r="M72" s="27"/>
      <c r="N72" s="27"/>
      <c r="O72" s="27"/>
      <c r="P72" s="27"/>
      <c r="Q72" s="27"/>
      <c r="R72" s="27"/>
      <c r="S72" s="27"/>
      <c r="T72" s="27"/>
      <c r="U72" s="27"/>
      <c r="V72" s="27"/>
      <c r="W72" s="27"/>
      <c r="X72" s="27" t="s">
        <v>272</v>
      </c>
      <c r="Y72" s="27"/>
      <c r="Z72" s="27"/>
      <c r="AA72" s="27"/>
      <c r="AB72" s="27"/>
      <c r="AC72" s="27"/>
      <c r="AD72" s="27"/>
      <c r="AE72" s="27"/>
      <c r="AF72" s="11" t="s">
        <v>741</v>
      </c>
      <c r="AG72" s="11" t="s">
        <v>279</v>
      </c>
      <c r="AH72" s="11" t="s">
        <v>30</v>
      </c>
      <c r="AI72" s="32" t="s">
        <v>285</v>
      </c>
      <c r="AJ72" s="11" t="s">
        <v>1248</v>
      </c>
      <c r="AK72" s="11" t="s">
        <v>436</v>
      </c>
      <c r="AL72" s="11" t="s">
        <v>850</v>
      </c>
      <c r="AM72" s="39" t="s">
        <v>544</v>
      </c>
    </row>
    <row r="73" spans="1:39" ht="56.25" x14ac:dyDescent="0.4">
      <c r="A73" s="7">
        <v>71</v>
      </c>
      <c r="B73" s="12" t="s">
        <v>673</v>
      </c>
      <c r="C73" s="17" t="s">
        <v>1152</v>
      </c>
      <c r="D73" s="17" t="s">
        <v>82</v>
      </c>
      <c r="E73" s="17" t="s">
        <v>252</v>
      </c>
      <c r="F73" s="17" t="s">
        <v>262</v>
      </c>
      <c r="G73" s="17"/>
      <c r="H73" s="17" t="s">
        <v>1149</v>
      </c>
      <c r="I73" s="17" t="s">
        <v>1253</v>
      </c>
      <c r="J73" s="17" t="s">
        <v>1256</v>
      </c>
      <c r="K73" s="22" t="s">
        <v>538</v>
      </c>
      <c r="L73" s="28" t="s">
        <v>272</v>
      </c>
      <c r="M73" s="28"/>
      <c r="N73" s="28"/>
      <c r="O73" s="28"/>
      <c r="P73" s="28"/>
      <c r="Q73" s="28"/>
      <c r="R73" s="28"/>
      <c r="S73" s="28"/>
      <c r="T73" s="28"/>
      <c r="U73" s="28"/>
      <c r="V73" s="28"/>
      <c r="W73" s="28"/>
      <c r="X73" s="28"/>
      <c r="Y73" s="28"/>
      <c r="Z73" s="28"/>
      <c r="AA73" s="28"/>
      <c r="AB73" s="28"/>
      <c r="AC73" s="28"/>
      <c r="AD73" s="28"/>
      <c r="AE73" s="28"/>
      <c r="AF73" s="12" t="s">
        <v>111</v>
      </c>
      <c r="AG73" s="12" t="s">
        <v>70</v>
      </c>
      <c r="AH73" s="12" t="s">
        <v>1257</v>
      </c>
      <c r="AI73" s="33" t="s">
        <v>285</v>
      </c>
      <c r="AJ73" s="12" t="s">
        <v>666</v>
      </c>
      <c r="AK73" s="12" t="s">
        <v>1210</v>
      </c>
      <c r="AL73" s="12" t="s">
        <v>721</v>
      </c>
      <c r="AM73" s="37"/>
    </row>
    <row r="74" spans="1:39" ht="37.5" x14ac:dyDescent="0.4">
      <c r="A74" s="6">
        <v>72</v>
      </c>
      <c r="B74" s="11" t="s">
        <v>1047</v>
      </c>
      <c r="C74" s="16" t="s">
        <v>1260</v>
      </c>
      <c r="D74" s="16" t="s">
        <v>1265</v>
      </c>
      <c r="E74" s="16" t="s">
        <v>475</v>
      </c>
      <c r="F74" s="16" t="s">
        <v>1159</v>
      </c>
      <c r="G74" s="16"/>
      <c r="H74" s="16" t="s">
        <v>889</v>
      </c>
      <c r="I74" s="16" t="s">
        <v>537</v>
      </c>
      <c r="J74" s="16"/>
      <c r="K74" s="21"/>
      <c r="L74" s="27" t="s">
        <v>272</v>
      </c>
      <c r="M74" s="27" t="s">
        <v>272</v>
      </c>
      <c r="N74" s="27"/>
      <c r="O74" s="27"/>
      <c r="P74" s="27"/>
      <c r="Q74" s="27" t="s">
        <v>272</v>
      </c>
      <c r="R74" s="27"/>
      <c r="S74" s="27"/>
      <c r="T74" s="27"/>
      <c r="U74" s="27"/>
      <c r="V74" s="27"/>
      <c r="W74" s="27"/>
      <c r="X74" s="27"/>
      <c r="Y74" s="27"/>
      <c r="Z74" s="27"/>
      <c r="AA74" s="27"/>
      <c r="AB74" s="27"/>
      <c r="AC74" s="27"/>
      <c r="AD74" s="27"/>
      <c r="AE74" s="27"/>
      <c r="AF74" s="11" t="s">
        <v>1266</v>
      </c>
      <c r="AG74" s="11" t="s">
        <v>608</v>
      </c>
      <c r="AH74" s="11" t="s">
        <v>284</v>
      </c>
      <c r="AI74" s="32" t="s">
        <v>285</v>
      </c>
      <c r="AJ74" s="11" t="s">
        <v>288</v>
      </c>
      <c r="AK74" s="11"/>
      <c r="AL74" s="11" t="s">
        <v>300</v>
      </c>
      <c r="AM74" s="36"/>
    </row>
    <row r="75" spans="1:39" ht="56.25" x14ac:dyDescent="0.4">
      <c r="A75" s="7">
        <v>73</v>
      </c>
      <c r="B75" s="12" t="s">
        <v>1268</v>
      </c>
      <c r="C75" s="17" t="s">
        <v>1270</v>
      </c>
      <c r="D75" s="17" t="s">
        <v>1271</v>
      </c>
      <c r="E75" s="17" t="s">
        <v>1273</v>
      </c>
      <c r="F75" s="17" t="s">
        <v>1275</v>
      </c>
      <c r="G75" s="17"/>
      <c r="H75" s="17" t="s">
        <v>1277</v>
      </c>
      <c r="I75" s="17" t="s">
        <v>1280</v>
      </c>
      <c r="J75" s="17"/>
      <c r="K75" s="22" t="s">
        <v>1281</v>
      </c>
      <c r="L75" s="28"/>
      <c r="M75" s="28"/>
      <c r="N75" s="28"/>
      <c r="O75" s="28"/>
      <c r="P75" s="28"/>
      <c r="Q75" s="28" t="s">
        <v>272</v>
      </c>
      <c r="R75" s="28"/>
      <c r="S75" s="28"/>
      <c r="T75" s="28"/>
      <c r="U75" s="28"/>
      <c r="V75" s="28"/>
      <c r="W75" s="28"/>
      <c r="X75" s="28"/>
      <c r="Y75" s="28"/>
      <c r="Z75" s="28"/>
      <c r="AA75" s="28"/>
      <c r="AB75" s="28"/>
      <c r="AC75" s="28"/>
      <c r="AD75" s="28"/>
      <c r="AE75" s="28"/>
      <c r="AF75" s="12" t="s">
        <v>232</v>
      </c>
      <c r="AG75" s="12" t="s">
        <v>31</v>
      </c>
      <c r="AH75" s="12" t="s">
        <v>1195</v>
      </c>
      <c r="AI75" s="33" t="s">
        <v>285</v>
      </c>
      <c r="AJ75" s="12" t="s">
        <v>284</v>
      </c>
      <c r="AK75" s="12" t="s">
        <v>514</v>
      </c>
      <c r="AL75" s="12" t="s">
        <v>268</v>
      </c>
      <c r="AM75" s="37"/>
    </row>
    <row r="76" spans="1:39" ht="93.75" x14ac:dyDescent="0.4">
      <c r="A76" s="6">
        <v>74</v>
      </c>
      <c r="B76" s="11" t="s">
        <v>2060</v>
      </c>
      <c r="C76" s="16" t="s">
        <v>2061</v>
      </c>
      <c r="D76" s="16" t="s">
        <v>2062</v>
      </c>
      <c r="E76" s="16" t="s">
        <v>1261</v>
      </c>
      <c r="F76" s="16" t="s">
        <v>2063</v>
      </c>
      <c r="G76" s="16"/>
      <c r="H76" s="16" t="s">
        <v>2062</v>
      </c>
      <c r="I76" s="16" t="s">
        <v>2064</v>
      </c>
      <c r="J76" s="16"/>
      <c r="K76" s="16"/>
      <c r="L76" s="27"/>
      <c r="M76" s="27"/>
      <c r="N76" s="27" t="s">
        <v>272</v>
      </c>
      <c r="O76" s="27"/>
      <c r="P76" s="27"/>
      <c r="Q76" s="27" t="s">
        <v>272</v>
      </c>
      <c r="R76" s="27"/>
      <c r="S76" s="27" t="s">
        <v>272</v>
      </c>
      <c r="T76" s="27" t="s">
        <v>272</v>
      </c>
      <c r="U76" s="27"/>
      <c r="V76" s="27"/>
      <c r="W76" s="27"/>
      <c r="X76" s="27" t="s">
        <v>272</v>
      </c>
      <c r="Y76" s="27"/>
      <c r="Z76" s="27"/>
      <c r="AA76" s="27"/>
      <c r="AB76" s="27" t="s">
        <v>272</v>
      </c>
      <c r="AC76" s="27"/>
      <c r="AD76" s="27"/>
      <c r="AE76" s="27"/>
      <c r="AF76" s="11" t="s">
        <v>2065</v>
      </c>
      <c r="AG76" s="11" t="s">
        <v>2066</v>
      </c>
      <c r="AH76" s="11" t="s">
        <v>284</v>
      </c>
      <c r="AI76" s="32" t="s">
        <v>513</v>
      </c>
      <c r="AJ76" s="11" t="s">
        <v>358</v>
      </c>
      <c r="AK76" s="11" t="s">
        <v>2067</v>
      </c>
      <c r="AL76" s="11" t="s">
        <v>1425</v>
      </c>
      <c r="AM76" s="36"/>
    </row>
    <row r="77" spans="1:39" ht="75" x14ac:dyDescent="0.4">
      <c r="A77" s="7">
        <v>75</v>
      </c>
      <c r="B77" s="12" t="s">
        <v>297</v>
      </c>
      <c r="C77" s="17" t="s">
        <v>1207</v>
      </c>
      <c r="D77" s="17" t="s">
        <v>1290</v>
      </c>
      <c r="E77" s="17" t="s">
        <v>73</v>
      </c>
      <c r="F77" s="17" t="s">
        <v>817</v>
      </c>
      <c r="G77" s="17" t="s">
        <v>1282</v>
      </c>
      <c r="H77" s="17" t="s">
        <v>1299</v>
      </c>
      <c r="I77" s="12" t="s">
        <v>1145</v>
      </c>
      <c r="J77" s="17" t="s">
        <v>858</v>
      </c>
      <c r="K77" s="17"/>
      <c r="L77" s="28"/>
      <c r="M77" s="28" t="s">
        <v>272</v>
      </c>
      <c r="N77" s="28" t="s">
        <v>272</v>
      </c>
      <c r="O77" s="28" t="s">
        <v>272</v>
      </c>
      <c r="P77" s="28"/>
      <c r="Q77" s="28"/>
      <c r="R77" s="28"/>
      <c r="S77" s="28"/>
      <c r="T77" s="28"/>
      <c r="U77" s="28"/>
      <c r="V77" s="28"/>
      <c r="W77" s="28"/>
      <c r="X77" s="28"/>
      <c r="Y77" s="28"/>
      <c r="Z77" s="28"/>
      <c r="AA77" s="28"/>
      <c r="AB77" s="28"/>
      <c r="AC77" s="28"/>
      <c r="AD77" s="28"/>
      <c r="AE77" s="28"/>
      <c r="AF77" s="12" t="s">
        <v>960</v>
      </c>
      <c r="AG77" s="12" t="s">
        <v>592</v>
      </c>
      <c r="AH77" s="12" t="s">
        <v>284</v>
      </c>
      <c r="AI77" s="33" t="s">
        <v>285</v>
      </c>
      <c r="AJ77" s="12" t="s">
        <v>657</v>
      </c>
      <c r="AK77" s="12" t="s">
        <v>514</v>
      </c>
      <c r="AL77" s="12" t="s">
        <v>1318</v>
      </c>
      <c r="AM77" s="37"/>
    </row>
    <row r="78" spans="1:39" ht="37.5" x14ac:dyDescent="0.4">
      <c r="A78" s="6">
        <v>76</v>
      </c>
      <c r="B78" s="11" t="s">
        <v>61</v>
      </c>
      <c r="C78" s="16" t="s">
        <v>277</v>
      </c>
      <c r="D78" s="16" t="s">
        <v>1294</v>
      </c>
      <c r="E78" s="16" t="s">
        <v>91</v>
      </c>
      <c r="F78" s="16" t="s">
        <v>1236</v>
      </c>
      <c r="G78" s="16"/>
      <c r="H78" s="16" t="s">
        <v>1294</v>
      </c>
      <c r="I78" s="16" t="s">
        <v>1303</v>
      </c>
      <c r="J78" s="16" t="s">
        <v>1303</v>
      </c>
      <c r="K78" s="21" t="s">
        <v>1306</v>
      </c>
      <c r="L78" s="27"/>
      <c r="M78" s="27"/>
      <c r="N78" s="27"/>
      <c r="O78" s="27"/>
      <c r="P78" s="27"/>
      <c r="Q78" s="27" t="s">
        <v>272</v>
      </c>
      <c r="R78" s="27"/>
      <c r="S78" s="27"/>
      <c r="T78" s="27"/>
      <c r="U78" s="27"/>
      <c r="V78" s="27"/>
      <c r="W78" s="27"/>
      <c r="X78" s="27" t="s">
        <v>272</v>
      </c>
      <c r="Y78" s="27"/>
      <c r="Z78" s="27"/>
      <c r="AA78" s="27"/>
      <c r="AB78" s="27"/>
      <c r="AC78" s="27"/>
      <c r="AD78" s="27"/>
      <c r="AE78" s="27" t="s">
        <v>272</v>
      </c>
      <c r="AF78" s="11" t="s">
        <v>909</v>
      </c>
      <c r="AG78" s="11" t="s">
        <v>1311</v>
      </c>
      <c r="AH78" s="11" t="s">
        <v>284</v>
      </c>
      <c r="AI78" s="32" t="s">
        <v>285</v>
      </c>
      <c r="AJ78" s="11" t="s">
        <v>666</v>
      </c>
      <c r="AK78" s="11" t="s">
        <v>1074</v>
      </c>
      <c r="AL78" s="11" t="s">
        <v>850</v>
      </c>
      <c r="AM78" s="39" t="s">
        <v>696</v>
      </c>
    </row>
    <row r="79" spans="1:39" ht="75" x14ac:dyDescent="0.4">
      <c r="A79" s="7">
        <v>77</v>
      </c>
      <c r="B79" s="12" t="s">
        <v>1283</v>
      </c>
      <c r="C79" s="17" t="s">
        <v>1286</v>
      </c>
      <c r="D79" s="17" t="s">
        <v>383</v>
      </c>
      <c r="E79" s="17" t="s">
        <v>916</v>
      </c>
      <c r="F79" s="17" t="s">
        <v>134</v>
      </c>
      <c r="G79" s="17"/>
      <c r="H79" s="17" t="s">
        <v>383</v>
      </c>
      <c r="I79" s="17" t="s">
        <v>1304</v>
      </c>
      <c r="J79" s="17"/>
      <c r="K79" s="22" t="s">
        <v>1307</v>
      </c>
      <c r="L79" s="28"/>
      <c r="M79" s="28"/>
      <c r="N79" s="28"/>
      <c r="O79" s="28"/>
      <c r="P79" s="28"/>
      <c r="Q79" s="28"/>
      <c r="R79" s="28"/>
      <c r="S79" s="28"/>
      <c r="T79" s="28"/>
      <c r="U79" s="28"/>
      <c r="V79" s="28"/>
      <c r="W79" s="28"/>
      <c r="X79" s="28" t="s">
        <v>272</v>
      </c>
      <c r="Y79" s="28"/>
      <c r="Z79" s="28"/>
      <c r="AA79" s="28"/>
      <c r="AB79" s="28"/>
      <c r="AC79" s="28"/>
      <c r="AD79" s="28"/>
      <c r="AE79" s="28"/>
      <c r="AF79" s="12" t="s">
        <v>213</v>
      </c>
      <c r="AG79" s="12" t="s">
        <v>807</v>
      </c>
      <c r="AH79" s="12" t="s">
        <v>511</v>
      </c>
      <c r="AI79" s="33" t="s">
        <v>285</v>
      </c>
      <c r="AJ79" s="12" t="s">
        <v>1060</v>
      </c>
      <c r="AK79" s="12" t="s">
        <v>1315</v>
      </c>
      <c r="AL79" s="12" t="s">
        <v>744</v>
      </c>
      <c r="AM79" s="38" t="s">
        <v>768</v>
      </c>
    </row>
    <row r="80" spans="1:39" ht="37.5" x14ac:dyDescent="0.4">
      <c r="A80" s="6">
        <v>78</v>
      </c>
      <c r="B80" s="11" t="s">
        <v>1284</v>
      </c>
      <c r="C80" s="16" t="s">
        <v>1259</v>
      </c>
      <c r="D80" s="16" t="s">
        <v>556</v>
      </c>
      <c r="E80" s="16" t="s">
        <v>246</v>
      </c>
      <c r="F80" s="16" t="s">
        <v>1086</v>
      </c>
      <c r="G80" s="16"/>
      <c r="H80" s="16" t="s">
        <v>556</v>
      </c>
      <c r="I80" s="16" t="s">
        <v>1226</v>
      </c>
      <c r="J80" s="16"/>
      <c r="K80" s="21"/>
      <c r="L80" s="27"/>
      <c r="M80" s="27" t="s">
        <v>272</v>
      </c>
      <c r="N80" s="27" t="s">
        <v>272</v>
      </c>
      <c r="O80" s="27"/>
      <c r="P80" s="27"/>
      <c r="Q80" s="27" t="s">
        <v>272</v>
      </c>
      <c r="R80" s="27" t="s">
        <v>272</v>
      </c>
      <c r="S80" s="27" t="s">
        <v>272</v>
      </c>
      <c r="T80" s="27"/>
      <c r="U80" s="27"/>
      <c r="V80" s="27"/>
      <c r="W80" s="27"/>
      <c r="X80" s="27" t="s">
        <v>272</v>
      </c>
      <c r="Y80" s="27"/>
      <c r="Z80" s="27"/>
      <c r="AA80" s="27"/>
      <c r="AB80" s="27"/>
      <c r="AC80" s="27"/>
      <c r="AD80" s="27"/>
      <c r="AE80" s="27" t="s">
        <v>272</v>
      </c>
      <c r="AF80" s="11" t="s">
        <v>107</v>
      </c>
      <c r="AG80" s="11" t="s">
        <v>47</v>
      </c>
      <c r="AH80" s="11" t="s">
        <v>284</v>
      </c>
      <c r="AI80" s="32" t="s">
        <v>285</v>
      </c>
      <c r="AJ80" s="11" t="s">
        <v>429</v>
      </c>
      <c r="AK80" s="11" t="s">
        <v>740</v>
      </c>
      <c r="AL80" s="11" t="s">
        <v>613</v>
      </c>
      <c r="AM80" s="36"/>
    </row>
    <row r="81" spans="1:39" x14ac:dyDescent="0.4">
      <c r="A81" s="7">
        <v>79</v>
      </c>
      <c r="B81" s="12" t="s">
        <v>1285</v>
      </c>
      <c r="C81" s="17" t="s">
        <v>1288</v>
      </c>
      <c r="D81" s="17" t="s">
        <v>1295</v>
      </c>
      <c r="E81" s="17" t="s">
        <v>475</v>
      </c>
      <c r="F81" s="17" t="s">
        <v>1298</v>
      </c>
      <c r="G81" s="17"/>
      <c r="H81" s="17" t="s">
        <v>1301</v>
      </c>
      <c r="I81" s="17" t="s">
        <v>1305</v>
      </c>
      <c r="J81" s="17"/>
      <c r="K81" s="22" t="s">
        <v>938</v>
      </c>
      <c r="L81" s="28" t="s">
        <v>272</v>
      </c>
      <c r="M81" s="28" t="s">
        <v>272</v>
      </c>
      <c r="N81" s="28"/>
      <c r="O81" s="28"/>
      <c r="P81" s="28"/>
      <c r="Q81" s="28" t="s">
        <v>272</v>
      </c>
      <c r="R81" s="28"/>
      <c r="S81" s="28"/>
      <c r="T81" s="28"/>
      <c r="U81" s="28"/>
      <c r="V81" s="28"/>
      <c r="W81" s="28"/>
      <c r="X81" s="28"/>
      <c r="Y81" s="28"/>
      <c r="Z81" s="28"/>
      <c r="AA81" s="28"/>
      <c r="AB81" s="28"/>
      <c r="AC81" s="28"/>
      <c r="AD81" s="28"/>
      <c r="AE81" s="28"/>
      <c r="AF81" s="12" t="s">
        <v>1309</v>
      </c>
      <c r="AG81" s="12" t="s">
        <v>608</v>
      </c>
      <c r="AH81" s="12" t="s">
        <v>284</v>
      </c>
      <c r="AI81" s="33" t="s">
        <v>285</v>
      </c>
      <c r="AJ81" s="12" t="s">
        <v>1312</v>
      </c>
      <c r="AK81" s="12" t="s">
        <v>1316</v>
      </c>
      <c r="AL81" s="12" t="s">
        <v>293</v>
      </c>
      <c r="AM81" s="37"/>
    </row>
    <row r="82" spans="1:39" ht="56.25" x14ac:dyDescent="0.4">
      <c r="A82" s="6">
        <v>80</v>
      </c>
      <c r="B82" s="11" t="s">
        <v>93</v>
      </c>
      <c r="C82" s="16" t="s">
        <v>1324</v>
      </c>
      <c r="D82" s="16" t="s">
        <v>563</v>
      </c>
      <c r="E82" s="16" t="s">
        <v>292</v>
      </c>
      <c r="F82" s="16" t="s">
        <v>1244</v>
      </c>
      <c r="G82" s="16" t="s">
        <v>34</v>
      </c>
      <c r="H82" s="16" t="s">
        <v>1325</v>
      </c>
      <c r="I82" s="16" t="s">
        <v>974</v>
      </c>
      <c r="J82" s="16" t="s">
        <v>1167</v>
      </c>
      <c r="K82" s="21" t="s">
        <v>1328</v>
      </c>
      <c r="L82" s="27"/>
      <c r="M82" s="27"/>
      <c r="N82" s="27"/>
      <c r="O82" s="27"/>
      <c r="P82" s="27"/>
      <c r="Q82" s="27"/>
      <c r="R82" s="27"/>
      <c r="S82" s="27"/>
      <c r="T82" s="27"/>
      <c r="U82" s="27"/>
      <c r="V82" s="27"/>
      <c r="W82" s="27"/>
      <c r="X82" s="27"/>
      <c r="Y82" s="27"/>
      <c r="Z82" s="27"/>
      <c r="AA82" s="27"/>
      <c r="AB82" s="27"/>
      <c r="AC82" s="27"/>
      <c r="AD82" s="27"/>
      <c r="AE82" s="27" t="s">
        <v>272</v>
      </c>
      <c r="AF82" s="11" t="s">
        <v>797</v>
      </c>
      <c r="AG82" s="11" t="s">
        <v>31</v>
      </c>
      <c r="AH82" s="11" t="s">
        <v>284</v>
      </c>
      <c r="AI82" s="32" t="s">
        <v>285</v>
      </c>
      <c r="AJ82" s="11" t="s">
        <v>1332</v>
      </c>
      <c r="AK82" s="11" t="s">
        <v>487</v>
      </c>
      <c r="AL82" s="11" t="s">
        <v>293</v>
      </c>
      <c r="AM82" s="36"/>
    </row>
    <row r="83" spans="1:39" ht="93.75" x14ac:dyDescent="0.4">
      <c r="A83" s="7">
        <v>81</v>
      </c>
      <c r="B83" s="12" t="s">
        <v>1320</v>
      </c>
      <c r="C83" s="17" t="s">
        <v>881</v>
      </c>
      <c r="D83" s="17" t="s">
        <v>228</v>
      </c>
      <c r="E83" s="17" t="s">
        <v>729</v>
      </c>
      <c r="F83" s="17" t="s">
        <v>816</v>
      </c>
      <c r="G83" s="17"/>
      <c r="H83" s="17" t="s">
        <v>714</v>
      </c>
      <c r="I83" s="12" t="s">
        <v>1326</v>
      </c>
      <c r="J83" s="17" t="s">
        <v>1326</v>
      </c>
      <c r="K83" s="17"/>
      <c r="L83" s="28" t="s">
        <v>272</v>
      </c>
      <c r="M83" s="28" t="s">
        <v>272</v>
      </c>
      <c r="N83" s="28" t="s">
        <v>272</v>
      </c>
      <c r="O83" s="28" t="s">
        <v>272</v>
      </c>
      <c r="P83" s="28"/>
      <c r="Q83" s="28" t="s">
        <v>272</v>
      </c>
      <c r="R83" s="28"/>
      <c r="S83" s="28" t="s">
        <v>272</v>
      </c>
      <c r="T83" s="28" t="s">
        <v>272</v>
      </c>
      <c r="U83" s="28"/>
      <c r="V83" s="28"/>
      <c r="W83" s="28"/>
      <c r="X83" s="28" t="s">
        <v>272</v>
      </c>
      <c r="Y83" s="28"/>
      <c r="Z83" s="28"/>
      <c r="AA83" s="28" t="s">
        <v>272</v>
      </c>
      <c r="AB83" s="28"/>
      <c r="AC83" s="28"/>
      <c r="AD83" s="28"/>
      <c r="AE83" s="28"/>
      <c r="AF83" s="12" t="s">
        <v>1331</v>
      </c>
      <c r="AG83" s="12" t="s">
        <v>270</v>
      </c>
      <c r="AH83" s="12" t="s">
        <v>284</v>
      </c>
      <c r="AI83" s="33" t="s">
        <v>285</v>
      </c>
      <c r="AJ83" s="12" t="s">
        <v>666</v>
      </c>
      <c r="AK83" s="12" t="s">
        <v>54</v>
      </c>
      <c r="AL83" s="12" t="s">
        <v>824</v>
      </c>
      <c r="AM83" s="37"/>
    </row>
    <row r="84" spans="1:39" ht="75" x14ac:dyDescent="0.4">
      <c r="A84" s="6">
        <v>82</v>
      </c>
      <c r="B84" s="11" t="s">
        <v>1334</v>
      </c>
      <c r="C84" s="16" t="s">
        <v>886</v>
      </c>
      <c r="D84" s="16" t="s">
        <v>74</v>
      </c>
      <c r="E84" s="16" t="s">
        <v>252</v>
      </c>
      <c r="F84" s="16" t="s">
        <v>1203</v>
      </c>
      <c r="G84" s="16"/>
      <c r="H84" s="16" t="s">
        <v>652</v>
      </c>
      <c r="I84" s="11" t="s">
        <v>326</v>
      </c>
      <c r="J84" s="16" t="s">
        <v>1154</v>
      </c>
      <c r="K84" s="21"/>
      <c r="L84" s="27"/>
      <c r="M84" s="27"/>
      <c r="N84" s="27"/>
      <c r="O84" s="27"/>
      <c r="P84" s="27"/>
      <c r="Q84" s="27" t="s">
        <v>272</v>
      </c>
      <c r="R84" s="27"/>
      <c r="S84" s="27"/>
      <c r="T84" s="27"/>
      <c r="U84" s="27"/>
      <c r="V84" s="27"/>
      <c r="W84" s="27"/>
      <c r="X84" s="27"/>
      <c r="Y84" s="27"/>
      <c r="Z84" s="27"/>
      <c r="AA84" s="27"/>
      <c r="AB84" s="27"/>
      <c r="AC84" s="27"/>
      <c r="AD84" s="27"/>
      <c r="AE84" s="27"/>
      <c r="AF84" s="11" t="s">
        <v>1337</v>
      </c>
      <c r="AG84" s="11" t="s">
        <v>47</v>
      </c>
      <c r="AH84" s="11" t="s">
        <v>567</v>
      </c>
      <c r="AI84" s="32" t="s">
        <v>285</v>
      </c>
      <c r="AJ84" s="11" t="s">
        <v>429</v>
      </c>
      <c r="AK84" s="11" t="s">
        <v>1338</v>
      </c>
      <c r="AL84" s="11" t="s">
        <v>300</v>
      </c>
      <c r="AM84" s="39"/>
    </row>
    <row r="85" spans="1:39" ht="75" x14ac:dyDescent="0.4">
      <c r="A85" s="7">
        <v>83</v>
      </c>
      <c r="B85" s="12" t="s">
        <v>1341</v>
      </c>
      <c r="C85" s="17" t="s">
        <v>849</v>
      </c>
      <c r="D85" s="17" t="s">
        <v>441</v>
      </c>
      <c r="E85" s="17" t="s">
        <v>870</v>
      </c>
      <c r="F85" s="17" t="s">
        <v>275</v>
      </c>
      <c r="G85" s="17"/>
      <c r="H85" s="17" t="s">
        <v>441</v>
      </c>
      <c r="I85" s="17" t="s">
        <v>1343</v>
      </c>
      <c r="J85" s="17" t="s">
        <v>1343</v>
      </c>
      <c r="K85" s="17"/>
      <c r="L85" s="28" t="s">
        <v>272</v>
      </c>
      <c r="M85" s="28"/>
      <c r="N85" s="28"/>
      <c r="O85" s="28"/>
      <c r="P85" s="28"/>
      <c r="Q85" s="28"/>
      <c r="R85" s="28"/>
      <c r="S85" s="28"/>
      <c r="T85" s="28"/>
      <c r="U85" s="28"/>
      <c r="V85" s="28"/>
      <c r="W85" s="28"/>
      <c r="X85" s="28"/>
      <c r="Y85" s="28"/>
      <c r="Z85" s="28"/>
      <c r="AA85" s="28"/>
      <c r="AB85" s="28"/>
      <c r="AC85" s="28"/>
      <c r="AD85" s="28"/>
      <c r="AE85" s="28"/>
      <c r="AF85" s="12" t="s">
        <v>1276</v>
      </c>
      <c r="AG85" s="12" t="s">
        <v>793</v>
      </c>
      <c r="AH85" s="12" t="s">
        <v>284</v>
      </c>
      <c r="AI85" s="33" t="s">
        <v>285</v>
      </c>
      <c r="AJ85" s="12" t="s">
        <v>284</v>
      </c>
      <c r="AK85" s="12" t="s">
        <v>1175</v>
      </c>
      <c r="AL85" s="12" t="s">
        <v>254</v>
      </c>
      <c r="AM85" s="38" t="s">
        <v>446</v>
      </c>
    </row>
    <row r="86" spans="1:39" ht="37.5" x14ac:dyDescent="0.4">
      <c r="A86" s="6">
        <v>84</v>
      </c>
      <c r="B86" s="11" t="s">
        <v>600</v>
      </c>
      <c r="C86" s="16" t="s">
        <v>1342</v>
      </c>
      <c r="D86" s="16" t="s">
        <v>240</v>
      </c>
      <c r="E86" s="16" t="s">
        <v>482</v>
      </c>
      <c r="F86" s="16" t="s">
        <v>344</v>
      </c>
      <c r="G86" s="16"/>
      <c r="H86" s="16" t="s">
        <v>240</v>
      </c>
      <c r="I86" s="16" t="s">
        <v>997</v>
      </c>
      <c r="J86" s="16"/>
      <c r="K86" s="21"/>
      <c r="L86" s="27"/>
      <c r="M86" s="27" t="s">
        <v>272</v>
      </c>
      <c r="N86" s="27" t="s">
        <v>272</v>
      </c>
      <c r="O86" s="27"/>
      <c r="P86" s="27"/>
      <c r="Q86" s="27" t="s">
        <v>272</v>
      </c>
      <c r="R86" s="27"/>
      <c r="S86" s="27"/>
      <c r="T86" s="27"/>
      <c r="U86" s="27"/>
      <c r="V86" s="27"/>
      <c r="W86" s="27"/>
      <c r="X86" s="27" t="s">
        <v>272</v>
      </c>
      <c r="Y86" s="27"/>
      <c r="Z86" s="27"/>
      <c r="AA86" s="27"/>
      <c r="AB86" s="27"/>
      <c r="AC86" s="27"/>
      <c r="AD86" s="27"/>
      <c r="AE86" s="27" t="s">
        <v>272</v>
      </c>
      <c r="AF86" s="11" t="s">
        <v>1101</v>
      </c>
      <c r="AG86" s="11" t="s">
        <v>47</v>
      </c>
      <c r="AH86" s="11" t="s">
        <v>284</v>
      </c>
      <c r="AI86" s="32" t="s">
        <v>285</v>
      </c>
      <c r="AJ86" s="11" t="s">
        <v>666</v>
      </c>
      <c r="AK86" s="11" t="s">
        <v>54</v>
      </c>
      <c r="AL86" s="11" t="s">
        <v>744</v>
      </c>
      <c r="AM86" s="39"/>
    </row>
    <row r="87" spans="1:39" ht="37.5" x14ac:dyDescent="0.4">
      <c r="A87" s="7">
        <v>85</v>
      </c>
      <c r="B87" s="12" t="s">
        <v>1081</v>
      </c>
      <c r="C87" s="17" t="s">
        <v>509</v>
      </c>
      <c r="D87" s="17" t="s">
        <v>247</v>
      </c>
      <c r="E87" s="17" t="s">
        <v>1117</v>
      </c>
      <c r="F87" s="17" t="s">
        <v>62</v>
      </c>
      <c r="G87" s="17"/>
      <c r="H87" s="17" t="s">
        <v>247</v>
      </c>
      <c r="I87" s="12" t="s">
        <v>2087</v>
      </c>
      <c r="J87" s="17" t="s">
        <v>1051</v>
      </c>
      <c r="K87" s="22"/>
      <c r="L87" s="28"/>
      <c r="M87" s="28"/>
      <c r="N87" s="28"/>
      <c r="O87" s="28"/>
      <c r="P87" s="28"/>
      <c r="Q87" s="28" t="s">
        <v>272</v>
      </c>
      <c r="R87" s="28"/>
      <c r="S87" s="28"/>
      <c r="T87" s="28"/>
      <c r="U87" s="28"/>
      <c r="V87" s="28"/>
      <c r="W87" s="28"/>
      <c r="X87" s="28"/>
      <c r="Y87" s="28"/>
      <c r="Z87" s="28"/>
      <c r="AA87" s="28"/>
      <c r="AB87" s="28"/>
      <c r="AC87" s="28"/>
      <c r="AD87" s="28"/>
      <c r="AE87" s="28"/>
      <c r="AF87" s="12" t="s">
        <v>2068</v>
      </c>
      <c r="AG87" s="12" t="s">
        <v>2069</v>
      </c>
      <c r="AH87" s="12" t="s">
        <v>284</v>
      </c>
      <c r="AI87" s="33" t="s">
        <v>285</v>
      </c>
      <c r="AJ87" s="12" t="s">
        <v>429</v>
      </c>
      <c r="AK87" s="12" t="s">
        <v>1515</v>
      </c>
      <c r="AL87" s="12" t="s">
        <v>1722</v>
      </c>
      <c r="AM87" s="38"/>
    </row>
    <row r="88" spans="1:39" ht="37.5" x14ac:dyDescent="0.4">
      <c r="A88" s="6">
        <v>86</v>
      </c>
      <c r="B88" s="11" t="s">
        <v>1161</v>
      </c>
      <c r="C88" s="16" t="s">
        <v>1346</v>
      </c>
      <c r="D88" s="16" t="s">
        <v>809</v>
      </c>
      <c r="E88" s="16" t="s">
        <v>252</v>
      </c>
      <c r="F88" s="16" t="s">
        <v>469</v>
      </c>
      <c r="G88" s="16"/>
      <c r="H88" s="16" t="s">
        <v>37</v>
      </c>
      <c r="I88" s="11" t="s">
        <v>782</v>
      </c>
      <c r="J88" s="16" t="s">
        <v>66</v>
      </c>
      <c r="K88" s="21" t="s">
        <v>572</v>
      </c>
      <c r="L88" s="27"/>
      <c r="M88" s="27"/>
      <c r="N88" s="27"/>
      <c r="O88" s="27"/>
      <c r="P88" s="27"/>
      <c r="Q88" s="27" t="s">
        <v>272</v>
      </c>
      <c r="R88" s="27"/>
      <c r="S88" s="27"/>
      <c r="T88" s="27"/>
      <c r="U88" s="27"/>
      <c r="V88" s="27"/>
      <c r="W88" s="27"/>
      <c r="X88" s="27"/>
      <c r="Y88" s="27"/>
      <c r="Z88" s="27"/>
      <c r="AA88" s="27"/>
      <c r="AB88" s="27"/>
      <c r="AC88" s="27"/>
      <c r="AD88" s="27"/>
      <c r="AE88" s="27"/>
      <c r="AF88" s="11" t="s">
        <v>1192</v>
      </c>
      <c r="AG88" s="11" t="s">
        <v>2095</v>
      </c>
      <c r="AH88" s="11" t="s">
        <v>284</v>
      </c>
      <c r="AI88" s="32" t="s">
        <v>285</v>
      </c>
      <c r="AJ88" s="11" t="s">
        <v>561</v>
      </c>
      <c r="AK88" s="11" t="s">
        <v>958</v>
      </c>
      <c r="AL88" s="11" t="s">
        <v>957</v>
      </c>
      <c r="AM88" s="36" t="s">
        <v>867</v>
      </c>
    </row>
    <row r="89" spans="1:39" ht="37.5" x14ac:dyDescent="0.4">
      <c r="A89" s="7">
        <v>87</v>
      </c>
      <c r="B89" s="12" t="s">
        <v>1344</v>
      </c>
      <c r="C89" s="17" t="s">
        <v>1347</v>
      </c>
      <c r="D89" s="17" t="s">
        <v>1349</v>
      </c>
      <c r="E89" s="17" t="s">
        <v>637</v>
      </c>
      <c r="F89" s="17" t="s">
        <v>1140</v>
      </c>
      <c r="G89" s="17"/>
      <c r="H89" s="17" t="s">
        <v>1349</v>
      </c>
      <c r="I89" s="17" t="s">
        <v>1340</v>
      </c>
      <c r="J89" s="17" t="s">
        <v>1340</v>
      </c>
      <c r="K89" s="24"/>
      <c r="L89" s="28"/>
      <c r="M89" s="28" t="s">
        <v>272</v>
      </c>
      <c r="N89" s="28"/>
      <c r="O89" s="28"/>
      <c r="P89" s="28"/>
      <c r="Q89" s="28" t="s">
        <v>272</v>
      </c>
      <c r="R89" s="28"/>
      <c r="S89" s="28"/>
      <c r="T89" s="28"/>
      <c r="U89" s="28"/>
      <c r="V89" s="28"/>
      <c r="W89" s="28"/>
      <c r="X89" s="28" t="s">
        <v>272</v>
      </c>
      <c r="Y89" s="28"/>
      <c r="Z89" s="28"/>
      <c r="AA89" s="28"/>
      <c r="AB89" s="28"/>
      <c r="AC89" s="28"/>
      <c r="AD89" s="28"/>
      <c r="AE89" s="28"/>
      <c r="AF89" s="12" t="s">
        <v>1211</v>
      </c>
      <c r="AG89" s="12" t="s">
        <v>812</v>
      </c>
      <c r="AH89" s="12" t="s">
        <v>284</v>
      </c>
      <c r="AI89" s="33" t="s">
        <v>285</v>
      </c>
      <c r="AJ89" s="12" t="s">
        <v>596</v>
      </c>
      <c r="AK89" s="12" t="s">
        <v>63</v>
      </c>
      <c r="AL89" s="12" t="s">
        <v>300</v>
      </c>
      <c r="AM89" s="38"/>
    </row>
    <row r="90" spans="1:39" ht="75" x14ac:dyDescent="0.4">
      <c r="A90" s="6">
        <v>88</v>
      </c>
      <c r="B90" s="11" t="s">
        <v>1354</v>
      </c>
      <c r="C90" s="16" t="s">
        <v>1214</v>
      </c>
      <c r="D90" s="16" t="s">
        <v>1049</v>
      </c>
      <c r="E90" s="16" t="s">
        <v>870</v>
      </c>
      <c r="F90" s="16" t="s">
        <v>872</v>
      </c>
      <c r="G90" s="16"/>
      <c r="H90" s="16" t="s">
        <v>1049</v>
      </c>
      <c r="I90" s="16" t="s">
        <v>883</v>
      </c>
      <c r="J90" s="16" t="s">
        <v>883</v>
      </c>
      <c r="K90" s="21" t="s">
        <v>884</v>
      </c>
      <c r="L90" s="27"/>
      <c r="M90" s="27" t="s">
        <v>272</v>
      </c>
      <c r="N90" s="27" t="s">
        <v>272</v>
      </c>
      <c r="O90" s="27"/>
      <c r="P90" s="27"/>
      <c r="Q90" s="27" t="s">
        <v>272</v>
      </c>
      <c r="R90" s="27"/>
      <c r="S90" s="27"/>
      <c r="T90" s="27"/>
      <c r="U90" s="27"/>
      <c r="V90" s="27"/>
      <c r="W90" s="27"/>
      <c r="X90" s="27"/>
      <c r="Y90" s="27"/>
      <c r="Z90" s="27"/>
      <c r="AA90" s="27"/>
      <c r="AB90" s="27"/>
      <c r="AC90" s="27"/>
      <c r="AD90" s="27"/>
      <c r="AE90" s="27"/>
      <c r="AF90" s="11" t="s">
        <v>1384</v>
      </c>
      <c r="AG90" s="11" t="s">
        <v>47</v>
      </c>
      <c r="AH90" s="11" t="s">
        <v>284</v>
      </c>
      <c r="AI90" s="32" t="s">
        <v>285</v>
      </c>
      <c r="AJ90" s="11" t="s">
        <v>561</v>
      </c>
      <c r="AK90" s="11" t="s">
        <v>1396</v>
      </c>
      <c r="AL90" s="11" t="s">
        <v>1401</v>
      </c>
      <c r="AM90" s="36"/>
    </row>
    <row r="91" spans="1:39" ht="37.5" x14ac:dyDescent="0.4">
      <c r="A91" s="7">
        <v>89</v>
      </c>
      <c r="B91" s="12" t="s">
        <v>1356</v>
      </c>
      <c r="C91" s="17" t="s">
        <v>15</v>
      </c>
      <c r="D91" s="17" t="s">
        <v>1314</v>
      </c>
      <c r="E91" s="17" t="s">
        <v>273</v>
      </c>
      <c r="F91" s="17" t="s">
        <v>1263</v>
      </c>
      <c r="G91" s="17"/>
      <c r="H91" s="17" t="s">
        <v>1314</v>
      </c>
      <c r="I91" s="12" t="s">
        <v>2088</v>
      </c>
      <c r="J91" s="17" t="s">
        <v>554</v>
      </c>
      <c r="K91" s="22"/>
      <c r="L91" s="28"/>
      <c r="M91" s="28" t="s">
        <v>272</v>
      </c>
      <c r="N91" s="28"/>
      <c r="O91" s="28"/>
      <c r="P91" s="28"/>
      <c r="Q91" s="28"/>
      <c r="R91" s="28"/>
      <c r="S91" s="28"/>
      <c r="T91" s="28"/>
      <c r="U91" s="28"/>
      <c r="V91" s="28"/>
      <c r="W91" s="28"/>
      <c r="X91" s="28"/>
      <c r="Y91" s="28"/>
      <c r="Z91" s="28"/>
      <c r="AA91" s="28"/>
      <c r="AB91" s="28"/>
      <c r="AC91" s="28"/>
      <c r="AD91" s="28"/>
      <c r="AE91" s="28"/>
      <c r="AF91" s="12" t="s">
        <v>1385</v>
      </c>
      <c r="AG91" s="12" t="s">
        <v>1387</v>
      </c>
      <c r="AH91" s="12" t="s">
        <v>284</v>
      </c>
      <c r="AI91" s="33" t="s">
        <v>285</v>
      </c>
      <c r="AJ91" s="12" t="s">
        <v>666</v>
      </c>
      <c r="AK91" s="12" t="s">
        <v>431</v>
      </c>
      <c r="AL91" s="12" t="s">
        <v>968</v>
      </c>
      <c r="AM91" s="37"/>
    </row>
    <row r="92" spans="1:39" ht="75" x14ac:dyDescent="0.4">
      <c r="A92" s="6">
        <v>90</v>
      </c>
      <c r="B92" s="11" t="s">
        <v>1321</v>
      </c>
      <c r="C92" s="16" t="s">
        <v>639</v>
      </c>
      <c r="D92" s="16" t="s">
        <v>774</v>
      </c>
      <c r="E92" s="16" t="s">
        <v>1094</v>
      </c>
      <c r="F92" s="16" t="s">
        <v>1166</v>
      </c>
      <c r="G92" s="16"/>
      <c r="H92" s="16" t="s">
        <v>774</v>
      </c>
      <c r="I92" s="11" t="s">
        <v>1710</v>
      </c>
      <c r="J92" s="16" t="s">
        <v>790</v>
      </c>
      <c r="K92" s="23" t="s">
        <v>1381</v>
      </c>
      <c r="L92" s="27"/>
      <c r="M92" s="27"/>
      <c r="N92" s="27"/>
      <c r="O92" s="27" t="s">
        <v>272</v>
      </c>
      <c r="P92" s="27"/>
      <c r="Q92" s="27"/>
      <c r="R92" s="27"/>
      <c r="S92" s="27"/>
      <c r="T92" s="27"/>
      <c r="U92" s="27"/>
      <c r="V92" s="27"/>
      <c r="W92" s="27"/>
      <c r="X92" s="27"/>
      <c r="Y92" s="27"/>
      <c r="Z92" s="27"/>
      <c r="AA92" s="27"/>
      <c r="AB92" s="27"/>
      <c r="AC92" s="27"/>
      <c r="AD92" s="27"/>
      <c r="AE92" s="27"/>
      <c r="AF92" s="11" t="s">
        <v>662</v>
      </c>
      <c r="AG92" s="11" t="s">
        <v>1380</v>
      </c>
      <c r="AH92" s="11" t="s">
        <v>284</v>
      </c>
      <c r="AI92" s="32" t="s">
        <v>285</v>
      </c>
      <c r="AJ92" s="11" t="s">
        <v>284</v>
      </c>
      <c r="AK92" s="11" t="s">
        <v>619</v>
      </c>
      <c r="AL92" s="11" t="s">
        <v>300</v>
      </c>
      <c r="AM92" s="39" t="s">
        <v>1405</v>
      </c>
    </row>
    <row r="93" spans="1:39" ht="56.25" x14ac:dyDescent="0.4">
      <c r="A93" s="7">
        <v>91</v>
      </c>
      <c r="B93" s="12" t="s">
        <v>1357</v>
      </c>
      <c r="C93" s="17" t="s">
        <v>1176</v>
      </c>
      <c r="D93" s="17" t="s">
        <v>766</v>
      </c>
      <c r="E93" s="17" t="s">
        <v>252</v>
      </c>
      <c r="F93" s="17" t="s">
        <v>963</v>
      </c>
      <c r="G93" s="17"/>
      <c r="H93" s="17" t="s">
        <v>1370</v>
      </c>
      <c r="I93" s="17" t="s">
        <v>751</v>
      </c>
      <c r="J93" s="17" t="s">
        <v>751</v>
      </c>
      <c r="K93" s="17"/>
      <c r="L93" s="28"/>
      <c r="M93" s="28"/>
      <c r="N93" s="28"/>
      <c r="O93" s="28" t="s">
        <v>272</v>
      </c>
      <c r="P93" s="28"/>
      <c r="Q93" s="28"/>
      <c r="R93" s="28" t="s">
        <v>272</v>
      </c>
      <c r="S93" s="28" t="s">
        <v>272</v>
      </c>
      <c r="T93" s="28"/>
      <c r="U93" s="28"/>
      <c r="V93" s="28"/>
      <c r="W93" s="28"/>
      <c r="X93" s="28"/>
      <c r="Y93" s="28"/>
      <c r="Z93" s="28"/>
      <c r="AA93" s="28"/>
      <c r="AB93" s="28"/>
      <c r="AC93" s="28"/>
      <c r="AD93" s="28"/>
      <c r="AE93" s="28"/>
      <c r="AF93" s="12" t="s">
        <v>1386</v>
      </c>
      <c r="AG93" s="12" t="s">
        <v>279</v>
      </c>
      <c r="AH93" s="12" t="s">
        <v>1389</v>
      </c>
      <c r="AI93" s="33" t="s">
        <v>285</v>
      </c>
      <c r="AJ93" s="12" t="s">
        <v>666</v>
      </c>
      <c r="AK93" s="12" t="s">
        <v>514</v>
      </c>
      <c r="AL93" s="12" t="s">
        <v>353</v>
      </c>
      <c r="AM93" s="37" t="s">
        <v>1374</v>
      </c>
    </row>
    <row r="94" spans="1:39" ht="56.25" x14ac:dyDescent="0.4">
      <c r="A94" s="6">
        <v>92</v>
      </c>
      <c r="B94" s="11" t="s">
        <v>796</v>
      </c>
      <c r="C94" s="16" t="s">
        <v>1036</v>
      </c>
      <c r="D94" s="16" t="s">
        <v>771</v>
      </c>
      <c r="E94" s="16" t="s">
        <v>273</v>
      </c>
      <c r="F94" s="16" t="s">
        <v>786</v>
      </c>
      <c r="G94" s="16"/>
      <c r="H94" s="16" t="s">
        <v>1112</v>
      </c>
      <c r="I94" s="16" t="s">
        <v>1375</v>
      </c>
      <c r="J94" s="16" t="s">
        <v>900</v>
      </c>
      <c r="K94" s="21" t="s">
        <v>430</v>
      </c>
      <c r="L94" s="27"/>
      <c r="M94" s="27" t="s">
        <v>272</v>
      </c>
      <c r="N94" s="27"/>
      <c r="O94" s="27"/>
      <c r="P94" s="27"/>
      <c r="Q94" s="27" t="s">
        <v>272</v>
      </c>
      <c r="R94" s="27"/>
      <c r="S94" s="27"/>
      <c r="T94" s="27"/>
      <c r="U94" s="27"/>
      <c r="V94" s="27"/>
      <c r="W94" s="27"/>
      <c r="X94" s="27" t="s">
        <v>272</v>
      </c>
      <c r="Y94" s="27"/>
      <c r="Z94" s="27"/>
      <c r="AA94" s="27"/>
      <c r="AB94" s="27"/>
      <c r="AC94" s="27"/>
      <c r="AD94" s="27"/>
      <c r="AE94" s="27"/>
      <c r="AF94" s="11" t="s">
        <v>1289</v>
      </c>
      <c r="AG94" s="11" t="s">
        <v>426</v>
      </c>
      <c r="AH94" s="11" t="s">
        <v>1390</v>
      </c>
      <c r="AI94" s="32" t="s">
        <v>285</v>
      </c>
      <c r="AJ94" s="11" t="s">
        <v>1394</v>
      </c>
      <c r="AK94" s="11" t="s">
        <v>1397</v>
      </c>
      <c r="AL94" s="11" t="s">
        <v>1402</v>
      </c>
      <c r="AM94" s="39" t="s">
        <v>1406</v>
      </c>
    </row>
    <row r="95" spans="1:39" ht="187.5" x14ac:dyDescent="0.4">
      <c r="A95" s="7">
        <v>93</v>
      </c>
      <c r="B95" s="12" t="s">
        <v>1247</v>
      </c>
      <c r="C95" s="17" t="s">
        <v>1274</v>
      </c>
      <c r="D95" s="17" t="s">
        <v>1364</v>
      </c>
      <c r="E95" s="17" t="s">
        <v>292</v>
      </c>
      <c r="F95" s="17" t="s">
        <v>1367</v>
      </c>
      <c r="G95" s="17" t="s">
        <v>825</v>
      </c>
      <c r="H95" s="17" t="s">
        <v>1372</v>
      </c>
      <c r="I95" s="17" t="s">
        <v>1258</v>
      </c>
      <c r="J95" s="17" t="s">
        <v>1136</v>
      </c>
      <c r="K95" s="22" t="s">
        <v>1383</v>
      </c>
      <c r="L95" s="28" t="s">
        <v>272</v>
      </c>
      <c r="M95" s="28" t="s">
        <v>272</v>
      </c>
      <c r="N95" s="28" t="s">
        <v>272</v>
      </c>
      <c r="O95" s="28"/>
      <c r="P95" s="28"/>
      <c r="Q95" s="28"/>
      <c r="R95" s="28"/>
      <c r="S95" s="28" t="s">
        <v>272</v>
      </c>
      <c r="T95" s="28"/>
      <c r="U95" s="28"/>
      <c r="V95" s="28"/>
      <c r="W95" s="28"/>
      <c r="X95" s="28" t="s">
        <v>272</v>
      </c>
      <c r="Y95" s="28"/>
      <c r="Z95" s="28"/>
      <c r="AA95" s="28"/>
      <c r="AB95" s="28"/>
      <c r="AC95" s="28"/>
      <c r="AD95" s="28" t="s">
        <v>272</v>
      </c>
      <c r="AE95" s="28"/>
      <c r="AF95" s="12" t="s">
        <v>360</v>
      </c>
      <c r="AG95" s="12" t="s">
        <v>279</v>
      </c>
      <c r="AH95" s="12" t="s">
        <v>284</v>
      </c>
      <c r="AI95" s="33" t="s">
        <v>513</v>
      </c>
      <c r="AJ95" s="12"/>
      <c r="AK95" s="12" t="s">
        <v>1269</v>
      </c>
      <c r="AL95" s="12"/>
      <c r="AM95" s="38" t="s">
        <v>1408</v>
      </c>
    </row>
    <row r="96" spans="1:39" ht="37.5" x14ac:dyDescent="0.4">
      <c r="A96" s="6">
        <v>94</v>
      </c>
      <c r="B96" s="11" t="s">
        <v>1360</v>
      </c>
      <c r="C96" s="16" t="s">
        <v>347</v>
      </c>
      <c r="D96" s="16" t="s">
        <v>199</v>
      </c>
      <c r="E96" s="16" t="s">
        <v>574</v>
      </c>
      <c r="F96" s="16" t="s">
        <v>903</v>
      </c>
      <c r="G96" s="16"/>
      <c r="H96" s="16" t="s">
        <v>199</v>
      </c>
      <c r="I96" s="11" t="s">
        <v>2028</v>
      </c>
      <c r="J96" s="16" t="s">
        <v>1378</v>
      </c>
      <c r="K96" s="16"/>
      <c r="L96" s="27"/>
      <c r="M96" s="27"/>
      <c r="N96" s="27"/>
      <c r="O96" s="27"/>
      <c r="P96" s="27"/>
      <c r="Q96" s="27"/>
      <c r="R96" s="27"/>
      <c r="S96" s="27"/>
      <c r="T96" s="27"/>
      <c r="U96" s="27" t="s">
        <v>272</v>
      </c>
      <c r="V96" s="27"/>
      <c r="W96" s="27"/>
      <c r="X96" s="27"/>
      <c r="Y96" s="27"/>
      <c r="Z96" s="27"/>
      <c r="AA96" s="27"/>
      <c r="AB96" s="27"/>
      <c r="AC96" s="27"/>
      <c r="AD96" s="27"/>
      <c r="AE96" s="27"/>
      <c r="AF96" s="11" t="s">
        <v>1035</v>
      </c>
      <c r="AG96" s="11" t="s">
        <v>693</v>
      </c>
      <c r="AH96" s="11" t="s">
        <v>284</v>
      </c>
      <c r="AI96" s="32" t="s">
        <v>285</v>
      </c>
      <c r="AJ96" s="11" t="s">
        <v>284</v>
      </c>
      <c r="AK96" s="11" t="s">
        <v>715</v>
      </c>
      <c r="AL96" s="11" t="s">
        <v>300</v>
      </c>
      <c r="AM96" s="36"/>
    </row>
    <row r="97" spans="1:39" ht="225" x14ac:dyDescent="0.4">
      <c r="A97" s="7">
        <v>95</v>
      </c>
      <c r="B97" s="12" t="s">
        <v>1362</v>
      </c>
      <c r="C97" s="17" t="s">
        <v>1072</v>
      </c>
      <c r="D97" s="17" t="s">
        <v>40</v>
      </c>
      <c r="E97" s="17" t="s">
        <v>222</v>
      </c>
      <c r="F97" s="17" t="s">
        <v>167</v>
      </c>
      <c r="G97" s="17" t="s">
        <v>1369</v>
      </c>
      <c r="H97" s="17" t="s">
        <v>695</v>
      </c>
      <c r="I97" s="17" t="s">
        <v>221</v>
      </c>
      <c r="J97" s="17" t="s">
        <v>1379</v>
      </c>
      <c r="K97" s="24" t="s">
        <v>423</v>
      </c>
      <c r="L97" s="28"/>
      <c r="M97" s="28"/>
      <c r="N97" s="28" t="s">
        <v>272</v>
      </c>
      <c r="O97" s="28"/>
      <c r="P97" s="28"/>
      <c r="Q97" s="28"/>
      <c r="R97" s="28"/>
      <c r="S97" s="28"/>
      <c r="T97" s="28" t="s">
        <v>272</v>
      </c>
      <c r="U97" s="28"/>
      <c r="V97" s="28"/>
      <c r="W97" s="28"/>
      <c r="X97" s="28" t="s">
        <v>272</v>
      </c>
      <c r="Y97" s="28"/>
      <c r="Z97" s="28"/>
      <c r="AA97" s="28"/>
      <c r="AB97" s="28"/>
      <c r="AC97" s="28"/>
      <c r="AD97" s="28" t="s">
        <v>272</v>
      </c>
      <c r="AE97" s="28" t="s">
        <v>272</v>
      </c>
      <c r="AF97" s="12" t="s">
        <v>618</v>
      </c>
      <c r="AG97" s="12" t="s">
        <v>279</v>
      </c>
      <c r="AH97" s="12" t="s">
        <v>1391</v>
      </c>
      <c r="AI97" s="33" t="s">
        <v>285</v>
      </c>
      <c r="AJ97" s="12" t="s">
        <v>1395</v>
      </c>
      <c r="AK97" s="12" t="s">
        <v>1399</v>
      </c>
      <c r="AL97" s="12" t="s">
        <v>1403</v>
      </c>
      <c r="AM97" s="38" t="s">
        <v>1409</v>
      </c>
    </row>
    <row r="98" spans="1:39" ht="56.25" x14ac:dyDescent="0.4">
      <c r="A98" s="6">
        <v>96</v>
      </c>
      <c r="B98" s="11" t="s">
        <v>1329</v>
      </c>
      <c r="C98" s="16" t="s">
        <v>368</v>
      </c>
      <c r="D98" s="16" t="s">
        <v>1365</v>
      </c>
      <c r="E98" s="16" t="s">
        <v>866</v>
      </c>
      <c r="F98" s="16" t="s">
        <v>1014</v>
      </c>
      <c r="G98" s="16"/>
      <c r="H98" s="16" t="s">
        <v>22</v>
      </c>
      <c r="I98" s="16" t="s">
        <v>1376</v>
      </c>
      <c r="J98" s="16" t="s">
        <v>908</v>
      </c>
      <c r="K98" s="21"/>
      <c r="L98" s="27" t="s">
        <v>272</v>
      </c>
      <c r="M98" s="27"/>
      <c r="N98" s="27"/>
      <c r="O98" s="27"/>
      <c r="P98" s="27"/>
      <c r="Q98" s="27" t="s">
        <v>272</v>
      </c>
      <c r="R98" s="27"/>
      <c r="S98" s="27"/>
      <c r="T98" s="27"/>
      <c r="U98" s="27" t="s">
        <v>272</v>
      </c>
      <c r="V98" s="27"/>
      <c r="W98" s="27"/>
      <c r="X98" s="27" t="s">
        <v>272</v>
      </c>
      <c r="Y98" s="27"/>
      <c r="Z98" s="27"/>
      <c r="AA98" s="27"/>
      <c r="AB98" s="27"/>
      <c r="AC98" s="27"/>
      <c r="AD98" s="27"/>
      <c r="AE98" s="27"/>
      <c r="AF98" s="11" t="s">
        <v>381</v>
      </c>
      <c r="AG98" s="11" t="s">
        <v>279</v>
      </c>
      <c r="AH98" s="11" t="s">
        <v>284</v>
      </c>
      <c r="AI98" s="32" t="s">
        <v>285</v>
      </c>
      <c r="AJ98" s="11" t="s">
        <v>525</v>
      </c>
      <c r="AK98" s="11" t="s">
        <v>258</v>
      </c>
      <c r="AL98" s="11" t="s">
        <v>850</v>
      </c>
      <c r="AM98" s="36"/>
    </row>
    <row r="99" spans="1:39" ht="75" x14ac:dyDescent="0.4">
      <c r="A99" s="7">
        <v>97</v>
      </c>
      <c r="B99" s="12" t="s">
        <v>935</v>
      </c>
      <c r="C99" s="17" t="s">
        <v>78</v>
      </c>
      <c r="D99" s="17" t="s">
        <v>738</v>
      </c>
      <c r="E99" s="17" t="s">
        <v>574</v>
      </c>
      <c r="F99" s="17" t="s">
        <v>933</v>
      </c>
      <c r="G99" s="17" t="s">
        <v>1061</v>
      </c>
      <c r="H99" s="17" t="s">
        <v>1373</v>
      </c>
      <c r="I99" s="17" t="s">
        <v>1319</v>
      </c>
      <c r="J99" s="17" t="s">
        <v>1243</v>
      </c>
      <c r="K99" s="22" t="s">
        <v>1191</v>
      </c>
      <c r="L99" s="28"/>
      <c r="M99" s="28"/>
      <c r="N99" s="28"/>
      <c r="O99" s="28"/>
      <c r="P99" s="28"/>
      <c r="Q99" s="28"/>
      <c r="R99" s="28"/>
      <c r="S99" s="28"/>
      <c r="T99" s="28"/>
      <c r="U99" s="28"/>
      <c r="V99" s="28"/>
      <c r="W99" s="28"/>
      <c r="X99" s="28" t="s">
        <v>272</v>
      </c>
      <c r="Y99" s="28"/>
      <c r="Z99" s="28" t="s">
        <v>272</v>
      </c>
      <c r="AA99" s="28"/>
      <c r="AB99" s="28"/>
      <c r="AC99" s="28"/>
      <c r="AD99" s="28"/>
      <c r="AE99" s="28"/>
      <c r="AF99" s="12" t="s">
        <v>1327</v>
      </c>
      <c r="AG99" s="12" t="s">
        <v>1114</v>
      </c>
      <c r="AH99" s="12" t="s">
        <v>1393</v>
      </c>
      <c r="AI99" s="33" t="s">
        <v>285</v>
      </c>
      <c r="AJ99" s="12" t="s">
        <v>878</v>
      </c>
      <c r="AK99" s="12" t="s">
        <v>678</v>
      </c>
      <c r="AL99" s="12" t="s">
        <v>1404</v>
      </c>
      <c r="AM99" s="37"/>
    </row>
    <row r="100" spans="1:39" ht="150" x14ac:dyDescent="0.4">
      <c r="A100" s="6">
        <v>98</v>
      </c>
      <c r="B100" s="11" t="s">
        <v>2070</v>
      </c>
      <c r="C100" s="16" t="s">
        <v>2072</v>
      </c>
      <c r="D100" s="16" t="s">
        <v>2073</v>
      </c>
      <c r="E100" s="16" t="s">
        <v>222</v>
      </c>
      <c r="F100" s="16" t="s">
        <v>167</v>
      </c>
      <c r="G100" s="16" t="s">
        <v>387</v>
      </c>
      <c r="H100" s="16" t="s">
        <v>1619</v>
      </c>
      <c r="I100" s="16" t="s">
        <v>221</v>
      </c>
      <c r="J100" s="16" t="s">
        <v>1379</v>
      </c>
      <c r="K100" s="21" t="s">
        <v>2077</v>
      </c>
      <c r="L100" s="27"/>
      <c r="M100" s="27"/>
      <c r="N100" s="27"/>
      <c r="O100" s="27"/>
      <c r="P100" s="27"/>
      <c r="Q100" s="27"/>
      <c r="R100" s="27" t="s">
        <v>272</v>
      </c>
      <c r="S100" s="27"/>
      <c r="T100" s="27"/>
      <c r="U100" s="27"/>
      <c r="V100" s="27"/>
      <c r="W100" s="27"/>
      <c r="X100" s="27"/>
      <c r="Y100" s="27"/>
      <c r="Z100" s="27"/>
      <c r="AA100" s="27" t="s">
        <v>272</v>
      </c>
      <c r="AB100" s="27"/>
      <c r="AC100" s="27" t="s">
        <v>272</v>
      </c>
      <c r="AD100" s="27" t="s">
        <v>272</v>
      </c>
      <c r="AE100" s="27"/>
      <c r="AF100" s="11" t="s">
        <v>2078</v>
      </c>
      <c r="AG100" s="11" t="s">
        <v>966</v>
      </c>
      <c r="AH100" s="11" t="s">
        <v>284</v>
      </c>
      <c r="AI100" s="32" t="s">
        <v>285</v>
      </c>
      <c r="AJ100" s="11" t="s">
        <v>666</v>
      </c>
      <c r="AK100" s="11" t="s">
        <v>281</v>
      </c>
      <c r="AL100" s="11" t="s">
        <v>1479</v>
      </c>
      <c r="AM100" s="39" t="s">
        <v>670</v>
      </c>
    </row>
    <row r="101" spans="1:39" ht="131.25" x14ac:dyDescent="0.4">
      <c r="A101" s="7">
        <v>99</v>
      </c>
      <c r="B101" s="12" t="s">
        <v>1411</v>
      </c>
      <c r="C101" s="17" t="s">
        <v>549</v>
      </c>
      <c r="D101" s="17" t="s">
        <v>218</v>
      </c>
      <c r="E101" s="17" t="s">
        <v>222</v>
      </c>
      <c r="F101" s="17" t="s">
        <v>167</v>
      </c>
      <c r="G101" s="17" t="s">
        <v>175</v>
      </c>
      <c r="H101" s="17" t="s">
        <v>1413</v>
      </c>
      <c r="I101" s="17" t="s">
        <v>221</v>
      </c>
      <c r="J101" s="17" t="s">
        <v>1379</v>
      </c>
      <c r="K101" s="24" t="s">
        <v>1415</v>
      </c>
      <c r="L101" s="28"/>
      <c r="M101" s="28" t="s">
        <v>272</v>
      </c>
      <c r="N101" s="28" t="s">
        <v>272</v>
      </c>
      <c r="O101" s="28"/>
      <c r="P101" s="28"/>
      <c r="Q101" s="28"/>
      <c r="R101" s="28"/>
      <c r="S101" s="28" t="s">
        <v>272</v>
      </c>
      <c r="T101" s="28" t="s">
        <v>272</v>
      </c>
      <c r="U101" s="28"/>
      <c r="V101" s="28" t="s">
        <v>272</v>
      </c>
      <c r="W101" s="28"/>
      <c r="X101" s="28"/>
      <c r="Y101" s="28" t="s">
        <v>272</v>
      </c>
      <c r="Z101" s="28"/>
      <c r="AA101" s="28"/>
      <c r="AB101" s="28"/>
      <c r="AC101" s="28"/>
      <c r="AD101" s="28"/>
      <c r="AE101" s="28" t="s">
        <v>272</v>
      </c>
      <c r="AF101" s="12" t="s">
        <v>1417</v>
      </c>
      <c r="AG101" s="12" t="s">
        <v>279</v>
      </c>
      <c r="AH101" s="12" t="s">
        <v>284</v>
      </c>
      <c r="AI101" s="33" t="s">
        <v>285</v>
      </c>
      <c r="AJ101" s="12" t="s">
        <v>284</v>
      </c>
      <c r="AK101" s="12" t="s">
        <v>597</v>
      </c>
      <c r="AL101" s="12" t="s">
        <v>1418</v>
      </c>
      <c r="AM101" s="38" t="s">
        <v>1409</v>
      </c>
    </row>
    <row r="102" spans="1:39" ht="393.75" x14ac:dyDescent="0.4">
      <c r="A102" s="6">
        <v>100</v>
      </c>
      <c r="B102" s="11" t="s">
        <v>536</v>
      </c>
      <c r="C102" s="16" t="s">
        <v>1882</v>
      </c>
      <c r="D102" s="16" t="s">
        <v>2074</v>
      </c>
      <c r="E102" s="16" t="s">
        <v>222</v>
      </c>
      <c r="F102" s="16" t="s">
        <v>927</v>
      </c>
      <c r="G102" s="16" t="s">
        <v>2076</v>
      </c>
      <c r="H102" s="16" t="s">
        <v>1216</v>
      </c>
      <c r="I102" s="16" t="s">
        <v>221</v>
      </c>
      <c r="J102" s="16" t="s">
        <v>1379</v>
      </c>
      <c r="K102" s="21" t="s">
        <v>2077</v>
      </c>
      <c r="L102" s="27" t="s">
        <v>272</v>
      </c>
      <c r="M102" s="27" t="s">
        <v>272</v>
      </c>
      <c r="N102" s="27" t="s">
        <v>272</v>
      </c>
      <c r="O102" s="27"/>
      <c r="P102" s="27"/>
      <c r="Q102" s="27"/>
      <c r="R102" s="27" t="s">
        <v>272</v>
      </c>
      <c r="S102" s="27" t="s">
        <v>272</v>
      </c>
      <c r="T102" s="27" t="s">
        <v>272</v>
      </c>
      <c r="U102" s="27"/>
      <c r="V102" s="27"/>
      <c r="W102" s="27"/>
      <c r="X102" s="27" t="s">
        <v>272</v>
      </c>
      <c r="Y102" s="27"/>
      <c r="Z102" s="27"/>
      <c r="AA102" s="27"/>
      <c r="AB102" s="27"/>
      <c r="AC102" s="27"/>
      <c r="AD102" s="27" t="s">
        <v>272</v>
      </c>
      <c r="AE102" s="27"/>
      <c r="AF102" s="11" t="s">
        <v>2079</v>
      </c>
      <c r="AG102" s="11" t="s">
        <v>937</v>
      </c>
      <c r="AH102" s="11" t="s">
        <v>899</v>
      </c>
      <c r="AI102" s="32" t="s">
        <v>285</v>
      </c>
      <c r="AJ102" s="11" t="s">
        <v>593</v>
      </c>
      <c r="AK102" s="11" t="s">
        <v>281</v>
      </c>
      <c r="AL102" s="11" t="s">
        <v>749</v>
      </c>
      <c r="AM102" s="39" t="s">
        <v>670</v>
      </c>
    </row>
    <row r="103" spans="1:39" ht="56.25" x14ac:dyDescent="0.4">
      <c r="A103" s="7">
        <v>101</v>
      </c>
      <c r="B103" s="12" t="s">
        <v>1420</v>
      </c>
      <c r="C103" s="17" t="s">
        <v>1422</v>
      </c>
      <c r="D103" s="17" t="s">
        <v>1423</v>
      </c>
      <c r="E103" s="17" t="s">
        <v>252</v>
      </c>
      <c r="F103" s="17" t="s">
        <v>1426</v>
      </c>
      <c r="G103" s="17"/>
      <c r="H103" s="17" t="s">
        <v>1423</v>
      </c>
      <c r="I103" s="17" t="s">
        <v>1427</v>
      </c>
      <c r="J103" s="17"/>
      <c r="K103" s="22"/>
      <c r="L103" s="28"/>
      <c r="M103" s="28" t="s">
        <v>272</v>
      </c>
      <c r="N103" s="28" t="s">
        <v>272</v>
      </c>
      <c r="O103" s="28"/>
      <c r="P103" s="28"/>
      <c r="Q103" s="28" t="s">
        <v>272</v>
      </c>
      <c r="R103" s="28"/>
      <c r="S103" s="28"/>
      <c r="T103" s="28"/>
      <c r="U103" s="28"/>
      <c r="V103" s="28"/>
      <c r="W103" s="28"/>
      <c r="X103" s="28"/>
      <c r="Y103" s="28"/>
      <c r="Z103" s="28"/>
      <c r="AA103" s="28"/>
      <c r="AB103" s="28"/>
      <c r="AC103" s="28"/>
      <c r="AD103" s="28" t="s">
        <v>272</v>
      </c>
      <c r="AE103" s="28"/>
      <c r="AF103" s="12" t="s">
        <v>1428</v>
      </c>
      <c r="AG103" s="12" t="s">
        <v>1430</v>
      </c>
      <c r="AH103" s="12" t="s">
        <v>762</v>
      </c>
      <c r="AI103" s="33" t="s">
        <v>285</v>
      </c>
      <c r="AJ103" s="12" t="s">
        <v>847</v>
      </c>
      <c r="AK103" s="12" t="s">
        <v>1431</v>
      </c>
      <c r="AL103" s="12" t="s">
        <v>1436</v>
      </c>
      <c r="AM103" s="37"/>
    </row>
    <row r="104" spans="1:39" ht="112.5" x14ac:dyDescent="0.4">
      <c r="A104" s="6">
        <v>102</v>
      </c>
      <c r="B104" s="11" t="s">
        <v>2071</v>
      </c>
      <c r="C104" s="16" t="s">
        <v>1939</v>
      </c>
      <c r="D104" s="16" t="s">
        <v>2075</v>
      </c>
      <c r="E104" s="16" t="s">
        <v>222</v>
      </c>
      <c r="F104" s="16" t="s">
        <v>927</v>
      </c>
      <c r="G104" s="16" t="s">
        <v>387</v>
      </c>
      <c r="H104" s="16" t="s">
        <v>1398</v>
      </c>
      <c r="I104" s="11" t="s">
        <v>221</v>
      </c>
      <c r="J104" s="16" t="s">
        <v>1379</v>
      </c>
      <c r="K104" s="21" t="s">
        <v>2077</v>
      </c>
      <c r="L104" s="27"/>
      <c r="M104" s="27"/>
      <c r="N104" s="27" t="s">
        <v>272</v>
      </c>
      <c r="O104" s="27"/>
      <c r="P104" s="27"/>
      <c r="Q104" s="27"/>
      <c r="R104" s="27"/>
      <c r="S104" s="27"/>
      <c r="T104" s="27" t="s">
        <v>272</v>
      </c>
      <c r="U104" s="27"/>
      <c r="V104" s="27"/>
      <c r="W104" s="27"/>
      <c r="X104" s="27" t="s">
        <v>272</v>
      </c>
      <c r="Y104" s="27"/>
      <c r="Z104" s="27"/>
      <c r="AA104" s="27"/>
      <c r="AB104" s="27"/>
      <c r="AC104" s="27"/>
      <c r="AD104" s="27" t="s">
        <v>272</v>
      </c>
      <c r="AE104" s="27" t="s">
        <v>272</v>
      </c>
      <c r="AF104" s="11" t="s">
        <v>1812</v>
      </c>
      <c r="AG104" s="11" t="s">
        <v>279</v>
      </c>
      <c r="AH104" s="11" t="s">
        <v>2080</v>
      </c>
      <c r="AI104" s="32" t="s">
        <v>285</v>
      </c>
      <c r="AJ104" s="11" t="s">
        <v>2081</v>
      </c>
      <c r="AK104" s="11" t="s">
        <v>2082</v>
      </c>
      <c r="AL104" s="11" t="s">
        <v>1368</v>
      </c>
      <c r="AM104" s="39" t="s">
        <v>670</v>
      </c>
    </row>
    <row r="105" spans="1:39" ht="93.75" x14ac:dyDescent="0.4">
      <c r="A105" s="7">
        <v>103</v>
      </c>
      <c r="B105" s="12" t="s">
        <v>1438</v>
      </c>
      <c r="C105" s="17" t="s">
        <v>1442</v>
      </c>
      <c r="D105" s="17" t="s">
        <v>1449</v>
      </c>
      <c r="E105" s="17" t="s">
        <v>1179</v>
      </c>
      <c r="F105" s="17" t="s">
        <v>237</v>
      </c>
      <c r="G105" s="17"/>
      <c r="H105" s="17" t="s">
        <v>1449</v>
      </c>
      <c r="I105" s="17" t="s">
        <v>1455</v>
      </c>
      <c r="J105" s="17" t="s">
        <v>1455</v>
      </c>
      <c r="K105" s="22"/>
      <c r="L105" s="28" t="s">
        <v>272</v>
      </c>
      <c r="M105" s="28" t="s">
        <v>272</v>
      </c>
      <c r="N105" s="28" t="s">
        <v>272</v>
      </c>
      <c r="O105" s="28" t="s">
        <v>272</v>
      </c>
      <c r="P105" s="28"/>
      <c r="Q105" s="28" t="s">
        <v>272</v>
      </c>
      <c r="R105" s="28" t="s">
        <v>272</v>
      </c>
      <c r="S105" s="28"/>
      <c r="T105" s="28" t="s">
        <v>272</v>
      </c>
      <c r="U105" s="28"/>
      <c r="V105" s="28"/>
      <c r="W105" s="28" t="s">
        <v>272</v>
      </c>
      <c r="X105" s="28" t="s">
        <v>272</v>
      </c>
      <c r="Y105" s="28"/>
      <c r="Z105" s="28"/>
      <c r="AA105" s="28" t="s">
        <v>272</v>
      </c>
      <c r="AB105" s="28"/>
      <c r="AC105" s="28" t="s">
        <v>272</v>
      </c>
      <c r="AD105" s="28"/>
      <c r="AE105" s="28"/>
      <c r="AF105" s="12" t="s">
        <v>1460</v>
      </c>
      <c r="AG105" s="12" t="s">
        <v>1463</v>
      </c>
      <c r="AH105" s="12" t="s">
        <v>284</v>
      </c>
      <c r="AI105" s="33" t="s">
        <v>285</v>
      </c>
      <c r="AJ105" s="12" t="s">
        <v>1467</v>
      </c>
      <c r="AK105" s="12" t="s">
        <v>1269</v>
      </c>
      <c r="AL105" s="12" t="s">
        <v>1264</v>
      </c>
      <c r="AM105" s="37"/>
    </row>
    <row r="106" spans="1:39" ht="168.75" x14ac:dyDescent="0.4">
      <c r="A106" s="6">
        <v>104</v>
      </c>
      <c r="B106" s="11" t="s">
        <v>1439</v>
      </c>
      <c r="C106" s="16" t="s">
        <v>1444</v>
      </c>
      <c r="D106" s="16" t="s">
        <v>1450</v>
      </c>
      <c r="E106" s="16" t="s">
        <v>292</v>
      </c>
      <c r="F106" s="16" t="s">
        <v>409</v>
      </c>
      <c r="G106" s="16"/>
      <c r="H106" s="16" t="s">
        <v>680</v>
      </c>
      <c r="I106" s="16" t="s">
        <v>1456</v>
      </c>
      <c r="J106" s="16" t="s">
        <v>1456</v>
      </c>
      <c r="K106" s="16"/>
      <c r="L106" s="27" t="s">
        <v>272</v>
      </c>
      <c r="M106" s="27" t="s">
        <v>272</v>
      </c>
      <c r="N106" s="27" t="s">
        <v>272</v>
      </c>
      <c r="O106" s="27"/>
      <c r="P106" s="27"/>
      <c r="Q106" s="27" t="s">
        <v>272</v>
      </c>
      <c r="R106" s="27" t="s">
        <v>272</v>
      </c>
      <c r="S106" s="27" t="s">
        <v>272</v>
      </c>
      <c r="T106" s="27" t="s">
        <v>272</v>
      </c>
      <c r="U106" s="27"/>
      <c r="V106" s="27"/>
      <c r="W106" s="27"/>
      <c r="X106" s="27" t="s">
        <v>272</v>
      </c>
      <c r="Y106" s="27"/>
      <c r="Z106" s="27"/>
      <c r="AA106" s="27"/>
      <c r="AB106" s="27"/>
      <c r="AC106" s="27" t="s">
        <v>272</v>
      </c>
      <c r="AD106" s="27"/>
      <c r="AE106" s="27" t="s">
        <v>272</v>
      </c>
      <c r="AF106" s="11" t="s">
        <v>1272</v>
      </c>
      <c r="AG106" s="11" t="s">
        <v>241</v>
      </c>
      <c r="AH106" s="11" t="s">
        <v>1465</v>
      </c>
      <c r="AI106" s="32" t="s">
        <v>285</v>
      </c>
      <c r="AJ106" s="11" t="s">
        <v>1468</v>
      </c>
      <c r="AK106" s="11" t="s">
        <v>1075</v>
      </c>
      <c r="AL106" s="11" t="s">
        <v>1469</v>
      </c>
      <c r="AM106" s="36"/>
    </row>
    <row r="107" spans="1:39" ht="56.25" x14ac:dyDescent="0.4">
      <c r="A107" s="7">
        <v>105</v>
      </c>
      <c r="B107" s="12" t="s">
        <v>1440</v>
      </c>
      <c r="C107" s="17" t="s">
        <v>1446</v>
      </c>
      <c r="D107" s="17" t="s">
        <v>1451</v>
      </c>
      <c r="E107" s="17" t="s">
        <v>246</v>
      </c>
      <c r="F107" s="17" t="s">
        <v>1204</v>
      </c>
      <c r="G107" s="17"/>
      <c r="H107" s="17" t="s">
        <v>1454</v>
      </c>
      <c r="I107" s="17" t="s">
        <v>1292</v>
      </c>
      <c r="J107" s="17"/>
      <c r="K107" s="22"/>
      <c r="L107" s="28"/>
      <c r="M107" s="28" t="s">
        <v>272</v>
      </c>
      <c r="N107" s="28"/>
      <c r="O107" s="28"/>
      <c r="P107" s="28"/>
      <c r="Q107" s="28" t="s">
        <v>272</v>
      </c>
      <c r="R107" s="28"/>
      <c r="S107" s="28"/>
      <c r="T107" s="28"/>
      <c r="U107" s="28"/>
      <c r="V107" s="28"/>
      <c r="W107" s="28"/>
      <c r="X107" s="28" t="s">
        <v>272</v>
      </c>
      <c r="Y107" s="28"/>
      <c r="Z107" s="28"/>
      <c r="AA107" s="28"/>
      <c r="AB107" s="28"/>
      <c r="AC107" s="28"/>
      <c r="AD107" s="28"/>
      <c r="AE107" s="28"/>
      <c r="AF107" s="12" t="s">
        <v>1461</v>
      </c>
      <c r="AG107" s="12" t="s">
        <v>1464</v>
      </c>
      <c r="AH107" s="12" t="s">
        <v>284</v>
      </c>
      <c r="AI107" s="33" t="s">
        <v>285</v>
      </c>
      <c r="AJ107" s="12" t="s">
        <v>931</v>
      </c>
      <c r="AK107" s="12" t="s">
        <v>668</v>
      </c>
      <c r="AL107" s="12" t="s">
        <v>850</v>
      </c>
      <c r="AM107" s="37"/>
    </row>
    <row r="108" spans="1:39" ht="75" x14ac:dyDescent="0.4">
      <c r="A108" s="6">
        <v>106</v>
      </c>
      <c r="B108" s="11" t="s">
        <v>1252</v>
      </c>
      <c r="C108" s="16" t="s">
        <v>1448</v>
      </c>
      <c r="D108" s="16" t="s">
        <v>1453</v>
      </c>
      <c r="E108" s="16" t="s">
        <v>1237</v>
      </c>
      <c r="F108" s="16" t="s">
        <v>171</v>
      </c>
      <c r="G108" s="16"/>
      <c r="H108" s="16" t="s">
        <v>1453</v>
      </c>
      <c r="I108" s="16" t="s">
        <v>1457</v>
      </c>
      <c r="J108" s="16"/>
      <c r="K108" s="21"/>
      <c r="L108" s="27"/>
      <c r="M108" s="27"/>
      <c r="N108" s="27"/>
      <c r="O108" s="27"/>
      <c r="P108" s="27"/>
      <c r="Q108" s="27" t="s">
        <v>272</v>
      </c>
      <c r="R108" s="27"/>
      <c r="S108" s="27"/>
      <c r="T108" s="27"/>
      <c r="U108" s="27"/>
      <c r="V108" s="27"/>
      <c r="W108" s="27"/>
      <c r="X108" s="27"/>
      <c r="Y108" s="27"/>
      <c r="Z108" s="27"/>
      <c r="AA108" s="27"/>
      <c r="AB108" s="27"/>
      <c r="AC108" s="27"/>
      <c r="AD108" s="27"/>
      <c r="AE108" s="27"/>
      <c r="AF108" s="11" t="s">
        <v>1432</v>
      </c>
      <c r="AG108" s="11" t="s">
        <v>608</v>
      </c>
      <c r="AH108" s="11" t="s">
        <v>284</v>
      </c>
      <c r="AI108" s="32" t="s">
        <v>285</v>
      </c>
      <c r="AJ108" s="11" t="s">
        <v>429</v>
      </c>
      <c r="AK108" s="11" t="s">
        <v>1175</v>
      </c>
      <c r="AL108" s="11" t="s">
        <v>968</v>
      </c>
      <c r="AM108" s="36"/>
    </row>
    <row r="109" spans="1:39" ht="75" x14ac:dyDescent="0.4">
      <c r="A109" s="7">
        <v>107</v>
      </c>
      <c r="B109" s="12" t="s">
        <v>1471</v>
      </c>
      <c r="C109" s="17" t="s">
        <v>1475</v>
      </c>
      <c r="D109" s="17" t="s">
        <v>1478</v>
      </c>
      <c r="E109" s="17" t="s">
        <v>1339</v>
      </c>
      <c r="F109" s="17" t="s">
        <v>1484</v>
      </c>
      <c r="G109" s="17"/>
      <c r="H109" s="17" t="s">
        <v>1487</v>
      </c>
      <c r="I109" s="17" t="s">
        <v>1488</v>
      </c>
      <c r="J109" s="17" t="s">
        <v>1494</v>
      </c>
      <c r="K109" s="22" t="s">
        <v>1497</v>
      </c>
      <c r="L109" s="28" t="s">
        <v>272</v>
      </c>
      <c r="M109" s="28" t="s">
        <v>272</v>
      </c>
      <c r="N109" s="28" t="s">
        <v>272</v>
      </c>
      <c r="O109" s="28"/>
      <c r="P109" s="28"/>
      <c r="Q109" s="28"/>
      <c r="R109" s="28"/>
      <c r="S109" s="28"/>
      <c r="T109" s="28"/>
      <c r="U109" s="28"/>
      <c r="V109" s="28"/>
      <c r="W109" s="28"/>
      <c r="X109" s="28" t="s">
        <v>272</v>
      </c>
      <c r="Y109" s="28"/>
      <c r="Z109" s="28"/>
      <c r="AA109" s="28"/>
      <c r="AB109" s="28"/>
      <c r="AC109" s="28"/>
      <c r="AD109" s="28"/>
      <c r="AE109" s="28"/>
      <c r="AF109" s="12" t="s">
        <v>1503</v>
      </c>
      <c r="AG109" s="12" t="s">
        <v>1508</v>
      </c>
      <c r="AH109" s="12" t="s">
        <v>1511</v>
      </c>
      <c r="AI109" s="33" t="s">
        <v>285</v>
      </c>
      <c r="AJ109" s="12" t="s">
        <v>215</v>
      </c>
      <c r="AK109" s="12" t="s">
        <v>629</v>
      </c>
      <c r="AL109" s="12" t="s">
        <v>1516</v>
      </c>
      <c r="AM109" s="37"/>
    </row>
    <row r="110" spans="1:39" ht="37.5" x14ac:dyDescent="0.4">
      <c r="A110" s="6">
        <v>108</v>
      </c>
      <c r="B110" s="11" t="s">
        <v>1472</v>
      </c>
      <c r="C110" s="16" t="s">
        <v>1476</v>
      </c>
      <c r="D110" s="16" t="s">
        <v>503</v>
      </c>
      <c r="E110" s="16" t="s">
        <v>574</v>
      </c>
      <c r="F110" s="16" t="s">
        <v>986</v>
      </c>
      <c r="G110" s="16" t="s">
        <v>1486</v>
      </c>
      <c r="H110" s="16" t="s">
        <v>1216</v>
      </c>
      <c r="I110" s="16" t="s">
        <v>1489</v>
      </c>
      <c r="J110" s="16" t="s">
        <v>1495</v>
      </c>
      <c r="K110" s="21"/>
      <c r="L110" s="27"/>
      <c r="M110" s="27"/>
      <c r="N110" s="27"/>
      <c r="O110" s="27"/>
      <c r="P110" s="27"/>
      <c r="Q110" s="27"/>
      <c r="R110" s="27"/>
      <c r="S110" s="27"/>
      <c r="T110" s="27" t="s">
        <v>272</v>
      </c>
      <c r="U110" s="27"/>
      <c r="V110" s="27"/>
      <c r="W110" s="27"/>
      <c r="X110" s="27" t="s">
        <v>272</v>
      </c>
      <c r="Y110" s="27"/>
      <c r="Z110" s="27"/>
      <c r="AA110" s="27"/>
      <c r="AB110" s="27"/>
      <c r="AC110" s="27"/>
      <c r="AD110" s="27"/>
      <c r="AE110" s="27"/>
      <c r="AF110" s="11" t="s">
        <v>1504</v>
      </c>
      <c r="AG110" s="11" t="s">
        <v>174</v>
      </c>
      <c r="AH110" s="11" t="s">
        <v>24</v>
      </c>
      <c r="AI110" s="32" t="s">
        <v>513</v>
      </c>
      <c r="AJ110" s="11" t="s">
        <v>284</v>
      </c>
      <c r="AK110" s="11" t="s">
        <v>689</v>
      </c>
      <c r="AL110" s="11" t="s">
        <v>1517</v>
      </c>
      <c r="AM110" s="36"/>
    </row>
    <row r="111" spans="1:39" ht="93.75" x14ac:dyDescent="0.4">
      <c r="A111" s="7">
        <v>109</v>
      </c>
      <c r="B111" s="12" t="s">
        <v>183</v>
      </c>
      <c r="C111" s="17" t="s">
        <v>633</v>
      </c>
      <c r="D111" s="17" t="s">
        <v>1481</v>
      </c>
      <c r="E111" s="17" t="s">
        <v>534</v>
      </c>
      <c r="F111" s="17" t="s">
        <v>219</v>
      </c>
      <c r="G111" s="17"/>
      <c r="H111" s="17" t="s">
        <v>1481</v>
      </c>
      <c r="I111" s="17" t="s">
        <v>1490</v>
      </c>
      <c r="J111" s="17" t="s">
        <v>1490</v>
      </c>
      <c r="K111" s="22"/>
      <c r="L111" s="28" t="s">
        <v>272</v>
      </c>
      <c r="M111" s="28"/>
      <c r="N111" s="28"/>
      <c r="O111" s="28"/>
      <c r="P111" s="28"/>
      <c r="Q111" s="28"/>
      <c r="R111" s="28"/>
      <c r="S111" s="28"/>
      <c r="T111" s="28"/>
      <c r="U111" s="28"/>
      <c r="V111" s="28"/>
      <c r="W111" s="28"/>
      <c r="X111" s="28"/>
      <c r="Y111" s="28"/>
      <c r="Z111" s="28"/>
      <c r="AA111" s="28"/>
      <c r="AB111" s="28"/>
      <c r="AC111" s="28"/>
      <c r="AD111" s="28"/>
      <c r="AE111" s="28" t="s">
        <v>272</v>
      </c>
      <c r="AF111" s="12" t="s">
        <v>243</v>
      </c>
      <c r="AG111" s="12" t="s">
        <v>1510</v>
      </c>
      <c r="AH111" s="12" t="s">
        <v>1512</v>
      </c>
      <c r="AI111" s="33" t="s">
        <v>285</v>
      </c>
      <c r="AJ111" s="12" t="s">
        <v>284</v>
      </c>
      <c r="AK111" s="12" t="s">
        <v>1514</v>
      </c>
      <c r="AL111" s="12" t="s">
        <v>1518</v>
      </c>
      <c r="AM111" s="37"/>
    </row>
    <row r="112" spans="1:39" ht="75" x14ac:dyDescent="0.4">
      <c r="A112" s="6">
        <v>110</v>
      </c>
      <c r="B112" s="11" t="s">
        <v>1474</v>
      </c>
      <c r="C112" s="16" t="s">
        <v>1477</v>
      </c>
      <c r="D112" s="16" t="s">
        <v>1482</v>
      </c>
      <c r="E112" s="16" t="s">
        <v>356</v>
      </c>
      <c r="F112" s="16" t="s">
        <v>1485</v>
      </c>
      <c r="G112" s="16"/>
      <c r="H112" s="16" t="s">
        <v>1482</v>
      </c>
      <c r="I112" s="16" t="s">
        <v>1492</v>
      </c>
      <c r="J112" s="16"/>
      <c r="K112" s="21" t="s">
        <v>1500</v>
      </c>
      <c r="L112" s="27"/>
      <c r="M112" s="27"/>
      <c r="N112" s="27" t="s">
        <v>272</v>
      </c>
      <c r="O112" s="27" t="s">
        <v>272</v>
      </c>
      <c r="P112" s="27" t="s">
        <v>272</v>
      </c>
      <c r="Q112" s="27"/>
      <c r="R112" s="27"/>
      <c r="S112" s="27"/>
      <c r="T112" s="27"/>
      <c r="U112" s="27"/>
      <c r="V112" s="27"/>
      <c r="W112" s="27"/>
      <c r="X112" s="27" t="s">
        <v>272</v>
      </c>
      <c r="Y112" s="27"/>
      <c r="Z112" s="27"/>
      <c r="AA112" s="27"/>
      <c r="AB112" s="27"/>
      <c r="AC112" s="27"/>
      <c r="AD112" s="27"/>
      <c r="AE112" s="27"/>
      <c r="AF112" s="11" t="s">
        <v>1507</v>
      </c>
      <c r="AG112" s="11" t="s">
        <v>1506</v>
      </c>
      <c r="AH112" s="11" t="s">
        <v>24</v>
      </c>
      <c r="AI112" s="32" t="s">
        <v>285</v>
      </c>
      <c r="AJ112" s="11" t="s">
        <v>1513</v>
      </c>
      <c r="AK112" s="11" t="s">
        <v>1515</v>
      </c>
      <c r="AL112" s="11" t="s">
        <v>444</v>
      </c>
      <c r="AM112" s="39" t="s">
        <v>1194</v>
      </c>
    </row>
    <row r="113" spans="1:39" ht="37.5" x14ac:dyDescent="0.4">
      <c r="A113" s="7">
        <v>111</v>
      </c>
      <c r="B113" s="12" t="s">
        <v>125</v>
      </c>
      <c r="C113" s="17" t="s">
        <v>1519</v>
      </c>
      <c r="D113" s="17" t="s">
        <v>1254</v>
      </c>
      <c r="E113" s="17" t="s">
        <v>870</v>
      </c>
      <c r="F113" s="17" t="s">
        <v>872</v>
      </c>
      <c r="G113" s="17"/>
      <c r="H113" s="17" t="s">
        <v>505</v>
      </c>
      <c r="I113" s="17" t="s">
        <v>883</v>
      </c>
      <c r="J113" s="17" t="s">
        <v>883</v>
      </c>
      <c r="K113" s="22"/>
      <c r="L113" s="28"/>
      <c r="M113" s="28"/>
      <c r="N113" s="28"/>
      <c r="O113" s="28"/>
      <c r="P113" s="28"/>
      <c r="Q113" s="28"/>
      <c r="R113" s="28"/>
      <c r="S113" s="28"/>
      <c r="T113" s="28"/>
      <c r="U113" s="28" t="s">
        <v>272</v>
      </c>
      <c r="V113" s="28"/>
      <c r="W113" s="28" t="s">
        <v>272</v>
      </c>
      <c r="X113" s="28"/>
      <c r="Y113" s="28"/>
      <c r="Z113" s="28"/>
      <c r="AA113" s="28"/>
      <c r="AB113" s="28"/>
      <c r="AC113" s="28"/>
      <c r="AD113" s="28"/>
      <c r="AE113" s="28"/>
      <c r="AF113" s="12" t="s">
        <v>1520</v>
      </c>
      <c r="AG113" s="12" t="s">
        <v>1521</v>
      </c>
      <c r="AH113" s="12" t="s">
        <v>1522</v>
      </c>
      <c r="AI113" s="33" t="s">
        <v>285</v>
      </c>
      <c r="AJ113" s="12" t="s">
        <v>666</v>
      </c>
      <c r="AK113" s="12" t="s">
        <v>615</v>
      </c>
      <c r="AL113" s="12" t="s">
        <v>444</v>
      </c>
      <c r="AM113" s="37"/>
    </row>
    <row r="114" spans="1:39" ht="75" x14ac:dyDescent="0.4">
      <c r="A114" s="6">
        <v>112</v>
      </c>
      <c r="B114" s="11" t="s">
        <v>1523</v>
      </c>
      <c r="C114" s="16" t="s">
        <v>1526</v>
      </c>
      <c r="D114" s="16" t="s">
        <v>1527</v>
      </c>
      <c r="E114" s="16" t="s">
        <v>760</v>
      </c>
      <c r="F114" s="16" t="s">
        <v>675</v>
      </c>
      <c r="G114" s="16"/>
      <c r="H114" s="16" t="s">
        <v>1527</v>
      </c>
      <c r="I114" s="16" t="s">
        <v>1501</v>
      </c>
      <c r="J114" s="16"/>
      <c r="K114" s="21" t="s">
        <v>1530</v>
      </c>
      <c r="L114" s="27" t="s">
        <v>272</v>
      </c>
      <c r="M114" s="27"/>
      <c r="N114" s="27"/>
      <c r="O114" s="27"/>
      <c r="P114" s="27"/>
      <c r="Q114" s="27"/>
      <c r="R114" s="27"/>
      <c r="S114" s="27"/>
      <c r="T114" s="27"/>
      <c r="U114" s="27"/>
      <c r="V114" s="27"/>
      <c r="W114" s="27"/>
      <c r="X114" s="27"/>
      <c r="Y114" s="27"/>
      <c r="Z114" s="27"/>
      <c r="AA114" s="27"/>
      <c r="AB114" s="27"/>
      <c r="AC114" s="27"/>
      <c r="AD114" s="27"/>
      <c r="AE114" s="27" t="s">
        <v>272</v>
      </c>
      <c r="AF114" s="11" t="s">
        <v>1533</v>
      </c>
      <c r="AG114" s="11" t="s">
        <v>1538</v>
      </c>
      <c r="AH114" s="11" t="s">
        <v>913</v>
      </c>
      <c r="AI114" s="32" t="s">
        <v>285</v>
      </c>
      <c r="AJ114" s="11" t="s">
        <v>284</v>
      </c>
      <c r="AK114" s="11" t="s">
        <v>433</v>
      </c>
      <c r="AL114" s="11" t="s">
        <v>1541</v>
      </c>
      <c r="AM114" s="36"/>
    </row>
    <row r="115" spans="1:39" ht="37.5" x14ac:dyDescent="0.4">
      <c r="A115" s="7">
        <v>113</v>
      </c>
      <c r="B115" s="12" t="s">
        <v>1524</v>
      </c>
      <c r="C115" s="17" t="s">
        <v>1201</v>
      </c>
      <c r="D115" s="17" t="s">
        <v>1310</v>
      </c>
      <c r="E115" s="17" t="s">
        <v>1120</v>
      </c>
      <c r="F115" s="17" t="s">
        <v>1529</v>
      </c>
      <c r="G115" s="17"/>
      <c r="H115" s="17" t="s">
        <v>212</v>
      </c>
      <c r="I115" s="12" t="s">
        <v>2089</v>
      </c>
      <c r="J115" s="17" t="s">
        <v>888</v>
      </c>
      <c r="K115" s="22" t="s">
        <v>1424</v>
      </c>
      <c r="L115" s="28"/>
      <c r="M115" s="28"/>
      <c r="N115" s="28"/>
      <c r="O115" s="28"/>
      <c r="P115" s="28"/>
      <c r="Q115" s="28" t="s">
        <v>272</v>
      </c>
      <c r="R115" s="28"/>
      <c r="S115" s="28"/>
      <c r="T115" s="28"/>
      <c r="U115" s="28"/>
      <c r="V115" s="28"/>
      <c r="W115" s="28"/>
      <c r="X115" s="28"/>
      <c r="Y115" s="28"/>
      <c r="Z115" s="28"/>
      <c r="AA115" s="28"/>
      <c r="AB115" s="28"/>
      <c r="AC115" s="28"/>
      <c r="AD115" s="28"/>
      <c r="AE115" s="28"/>
      <c r="AF115" s="12" t="s">
        <v>1534</v>
      </c>
      <c r="AG115" s="12" t="s">
        <v>1540</v>
      </c>
      <c r="AH115" s="12" t="s">
        <v>284</v>
      </c>
      <c r="AI115" s="33" t="s">
        <v>285</v>
      </c>
      <c r="AJ115" s="12" t="s">
        <v>141</v>
      </c>
      <c r="AK115" s="12" t="s">
        <v>1350</v>
      </c>
      <c r="AL115" s="12" t="s">
        <v>1065</v>
      </c>
      <c r="AM115" s="37"/>
    </row>
    <row r="116" spans="1:39" ht="37.5" x14ac:dyDescent="0.4">
      <c r="A116" s="6">
        <v>114</v>
      </c>
      <c r="B116" s="11" t="s">
        <v>1543</v>
      </c>
      <c r="C116" s="16" t="s">
        <v>1548</v>
      </c>
      <c r="D116" s="16" t="s">
        <v>1550</v>
      </c>
      <c r="E116" s="16" t="s">
        <v>252</v>
      </c>
      <c r="F116" s="16" t="s">
        <v>251</v>
      </c>
      <c r="G116" s="16"/>
      <c r="H116" s="16" t="s">
        <v>1557</v>
      </c>
      <c r="I116" s="16" t="s">
        <v>1560</v>
      </c>
      <c r="J116" s="16" t="s">
        <v>1560</v>
      </c>
      <c r="K116" s="21" t="s">
        <v>1564</v>
      </c>
      <c r="L116" s="27"/>
      <c r="M116" s="27"/>
      <c r="N116" s="27"/>
      <c r="O116" s="27"/>
      <c r="P116" s="27"/>
      <c r="Q116" s="27" t="s">
        <v>272</v>
      </c>
      <c r="R116" s="27"/>
      <c r="S116" s="27"/>
      <c r="T116" s="27"/>
      <c r="U116" s="27"/>
      <c r="V116" s="27"/>
      <c r="W116" s="27"/>
      <c r="X116" s="27"/>
      <c r="Y116" s="27"/>
      <c r="Z116" s="27"/>
      <c r="AA116" s="27"/>
      <c r="AB116" s="27"/>
      <c r="AC116" s="27"/>
      <c r="AD116" s="27"/>
      <c r="AE116" s="27"/>
      <c r="AF116" s="11" t="s">
        <v>1079</v>
      </c>
      <c r="AG116" s="11" t="s">
        <v>1573</v>
      </c>
      <c r="AH116" s="11" t="s">
        <v>284</v>
      </c>
      <c r="AI116" s="32" t="s">
        <v>285</v>
      </c>
      <c r="AJ116" s="11" t="s">
        <v>1577</v>
      </c>
      <c r="AK116" s="11" t="s">
        <v>1315</v>
      </c>
      <c r="AL116" s="11" t="s">
        <v>300</v>
      </c>
      <c r="AM116" s="36"/>
    </row>
    <row r="117" spans="1:39" ht="56.25" x14ac:dyDescent="0.4">
      <c r="A117" s="7">
        <v>115</v>
      </c>
      <c r="B117" s="12" t="s">
        <v>1544</v>
      </c>
      <c r="C117" s="17" t="s">
        <v>1437</v>
      </c>
      <c r="D117" s="17" t="s">
        <v>45</v>
      </c>
      <c r="E117" s="17" t="s">
        <v>371</v>
      </c>
      <c r="F117" s="17" t="s">
        <v>541</v>
      </c>
      <c r="G117" s="17"/>
      <c r="H117" s="17" t="s">
        <v>1558</v>
      </c>
      <c r="I117" s="17" t="s">
        <v>1561</v>
      </c>
      <c r="J117" s="17"/>
      <c r="K117" s="17"/>
      <c r="L117" s="28" t="s">
        <v>272</v>
      </c>
      <c r="M117" s="28"/>
      <c r="N117" s="28" t="s">
        <v>272</v>
      </c>
      <c r="O117" s="28"/>
      <c r="P117" s="28"/>
      <c r="Q117" s="28" t="s">
        <v>272</v>
      </c>
      <c r="R117" s="28"/>
      <c r="S117" s="28"/>
      <c r="T117" s="28"/>
      <c r="U117" s="28"/>
      <c r="V117" s="28"/>
      <c r="W117" s="28"/>
      <c r="X117" s="28"/>
      <c r="Y117" s="28"/>
      <c r="Z117" s="28"/>
      <c r="AA117" s="28"/>
      <c r="AB117" s="28"/>
      <c r="AC117" s="28"/>
      <c r="AD117" s="28"/>
      <c r="AE117" s="28"/>
      <c r="AF117" s="12" t="s">
        <v>1568</v>
      </c>
      <c r="AG117" s="12" t="s">
        <v>1062</v>
      </c>
      <c r="AH117" s="12" t="s">
        <v>491</v>
      </c>
      <c r="AI117" s="33" t="s">
        <v>285</v>
      </c>
      <c r="AJ117" s="12" t="s">
        <v>666</v>
      </c>
      <c r="AK117" s="12" t="s">
        <v>1579</v>
      </c>
      <c r="AL117" s="12" t="s">
        <v>466</v>
      </c>
      <c r="AM117" s="37"/>
    </row>
    <row r="118" spans="1:39" ht="93.75" x14ac:dyDescent="0.4">
      <c r="A118" s="6">
        <v>116</v>
      </c>
      <c r="B118" s="11" t="s">
        <v>1173</v>
      </c>
      <c r="C118" s="16" t="s">
        <v>585</v>
      </c>
      <c r="D118" s="16" t="s">
        <v>1552</v>
      </c>
      <c r="E118" s="16" t="s">
        <v>482</v>
      </c>
      <c r="F118" s="16" t="s">
        <v>1555</v>
      </c>
      <c r="G118" s="16"/>
      <c r="H118" s="16" t="s">
        <v>1502</v>
      </c>
      <c r="I118" s="16" t="s">
        <v>2090</v>
      </c>
      <c r="J118" s="16" t="s">
        <v>1115</v>
      </c>
      <c r="K118" s="21" t="s">
        <v>1567</v>
      </c>
      <c r="L118" s="27" t="s">
        <v>272</v>
      </c>
      <c r="M118" s="27" t="s">
        <v>272</v>
      </c>
      <c r="N118" s="27"/>
      <c r="O118" s="27"/>
      <c r="P118" s="27"/>
      <c r="Q118" s="27" t="s">
        <v>272</v>
      </c>
      <c r="R118" s="27"/>
      <c r="S118" s="27"/>
      <c r="T118" s="27"/>
      <c r="U118" s="27"/>
      <c r="V118" s="27"/>
      <c r="W118" s="27"/>
      <c r="X118" s="27" t="s">
        <v>272</v>
      </c>
      <c r="Y118" s="27"/>
      <c r="Z118" s="27"/>
      <c r="AA118" s="27"/>
      <c r="AB118" s="27"/>
      <c r="AC118" s="27"/>
      <c r="AD118" s="27"/>
      <c r="AE118" s="27"/>
      <c r="AF118" s="11" t="s">
        <v>1569</v>
      </c>
      <c r="AG118" s="11" t="s">
        <v>1574</v>
      </c>
      <c r="AH118" s="11" t="s">
        <v>284</v>
      </c>
      <c r="AI118" s="32" t="s">
        <v>285</v>
      </c>
      <c r="AJ118" s="11" t="s">
        <v>1185</v>
      </c>
      <c r="AK118" s="11" t="s">
        <v>1397</v>
      </c>
      <c r="AL118" s="11" t="s">
        <v>444</v>
      </c>
      <c r="AM118" s="36"/>
    </row>
    <row r="119" spans="1:39" ht="131.25" x14ac:dyDescent="0.4">
      <c r="A119" s="7">
        <v>117</v>
      </c>
      <c r="B119" s="12" t="s">
        <v>452</v>
      </c>
      <c r="C119" s="17" t="s">
        <v>698</v>
      </c>
      <c r="D119" s="17" t="s">
        <v>1554</v>
      </c>
      <c r="E119" s="17" t="s">
        <v>1119</v>
      </c>
      <c r="F119" s="17" t="s">
        <v>1556</v>
      </c>
      <c r="G119" s="17"/>
      <c r="H119" s="17" t="s">
        <v>1559</v>
      </c>
      <c r="I119" s="17" t="s">
        <v>1562</v>
      </c>
      <c r="J119" s="17" t="s">
        <v>1562</v>
      </c>
      <c r="K119" s="22" t="s">
        <v>1308</v>
      </c>
      <c r="L119" s="28" t="s">
        <v>272</v>
      </c>
      <c r="M119" s="28"/>
      <c r="N119" s="28"/>
      <c r="O119" s="28"/>
      <c r="P119" s="28"/>
      <c r="Q119" s="28"/>
      <c r="R119" s="28"/>
      <c r="S119" s="28"/>
      <c r="T119" s="28"/>
      <c r="U119" s="28"/>
      <c r="V119" s="28"/>
      <c r="W119" s="28"/>
      <c r="X119" s="28"/>
      <c r="Y119" s="28"/>
      <c r="Z119" s="28"/>
      <c r="AA119" s="28"/>
      <c r="AB119" s="28"/>
      <c r="AC119" s="28"/>
      <c r="AD119" s="28"/>
      <c r="AE119" s="28" t="s">
        <v>272</v>
      </c>
      <c r="AF119" s="12" t="s">
        <v>1570</v>
      </c>
      <c r="AG119" s="12" t="s">
        <v>758</v>
      </c>
      <c r="AH119" s="12" t="s">
        <v>702</v>
      </c>
      <c r="AI119" s="33" t="s">
        <v>285</v>
      </c>
      <c r="AJ119" s="12" t="s">
        <v>429</v>
      </c>
      <c r="AK119" s="12" t="s">
        <v>382</v>
      </c>
      <c r="AL119" s="12" t="s">
        <v>523</v>
      </c>
      <c r="AM119" s="37"/>
    </row>
    <row r="120" spans="1:39" x14ac:dyDescent="0.4">
      <c r="A120" s="6">
        <v>118</v>
      </c>
      <c r="B120" s="11" t="s">
        <v>1546</v>
      </c>
      <c r="C120" s="16" t="s">
        <v>1549</v>
      </c>
      <c r="D120" s="16" t="s">
        <v>1358</v>
      </c>
      <c r="E120" s="16" t="s">
        <v>356</v>
      </c>
      <c r="F120" s="16" t="s">
        <v>792</v>
      </c>
      <c r="G120" s="16"/>
      <c r="H120" s="16" t="s">
        <v>616</v>
      </c>
      <c r="I120" s="16" t="s">
        <v>1563</v>
      </c>
      <c r="J120" s="16" t="s">
        <v>1563</v>
      </c>
      <c r="K120" s="21" t="s">
        <v>437</v>
      </c>
      <c r="L120" s="27"/>
      <c r="M120" s="27"/>
      <c r="N120" s="27"/>
      <c r="O120" s="27" t="s">
        <v>272</v>
      </c>
      <c r="P120" s="27"/>
      <c r="Q120" s="27" t="s">
        <v>272</v>
      </c>
      <c r="R120" s="27"/>
      <c r="S120" s="27"/>
      <c r="T120" s="27"/>
      <c r="U120" s="27"/>
      <c r="V120" s="27"/>
      <c r="W120" s="27"/>
      <c r="X120" s="27"/>
      <c r="Y120" s="27"/>
      <c r="Z120" s="27"/>
      <c r="AA120" s="27"/>
      <c r="AB120" s="27"/>
      <c r="AC120" s="27"/>
      <c r="AD120" s="27"/>
      <c r="AE120" s="27"/>
      <c r="AF120" s="11" t="s">
        <v>1572</v>
      </c>
      <c r="AG120" s="11" t="s">
        <v>1575</v>
      </c>
      <c r="AH120" s="11" t="s">
        <v>284</v>
      </c>
      <c r="AI120" s="32" t="s">
        <v>285</v>
      </c>
      <c r="AJ120" s="11" t="s">
        <v>141</v>
      </c>
      <c r="AK120" s="11" t="s">
        <v>1350</v>
      </c>
      <c r="AL120" s="11" t="s">
        <v>268</v>
      </c>
      <c r="AM120" s="39"/>
    </row>
    <row r="121" spans="1:39" ht="93.75" x14ac:dyDescent="0.4">
      <c r="A121" s="7">
        <v>119</v>
      </c>
      <c r="B121" s="12" t="s">
        <v>1580</v>
      </c>
      <c r="C121" s="17" t="s">
        <v>1584</v>
      </c>
      <c r="D121" s="17" t="s">
        <v>1590</v>
      </c>
      <c r="E121" s="17" t="s">
        <v>1117</v>
      </c>
      <c r="F121" s="17" t="s">
        <v>1593</v>
      </c>
      <c r="G121" s="17" t="s">
        <v>1596</v>
      </c>
      <c r="H121" s="17" t="s">
        <v>1597</v>
      </c>
      <c r="I121" s="17" t="s">
        <v>1598</v>
      </c>
      <c r="J121" s="17"/>
      <c r="K121" s="22" t="s">
        <v>1135</v>
      </c>
      <c r="L121" s="28" t="s">
        <v>272</v>
      </c>
      <c r="M121" s="28"/>
      <c r="N121" s="28"/>
      <c r="O121" s="28"/>
      <c r="P121" s="28"/>
      <c r="Q121" s="28" t="s">
        <v>272</v>
      </c>
      <c r="R121" s="28"/>
      <c r="S121" s="28"/>
      <c r="T121" s="28"/>
      <c r="U121" s="28"/>
      <c r="V121" s="28"/>
      <c r="W121" s="28"/>
      <c r="X121" s="28"/>
      <c r="Y121" s="28"/>
      <c r="Z121" s="28"/>
      <c r="AA121" s="28"/>
      <c r="AB121" s="28"/>
      <c r="AC121" s="28"/>
      <c r="AD121" s="28"/>
      <c r="AE121" s="28"/>
      <c r="AF121" s="12" t="s">
        <v>53</v>
      </c>
      <c r="AG121" s="12" t="s">
        <v>47</v>
      </c>
      <c r="AH121" s="12" t="s">
        <v>284</v>
      </c>
      <c r="AI121" s="33" t="s">
        <v>285</v>
      </c>
      <c r="AJ121" s="12" t="s">
        <v>284</v>
      </c>
      <c r="AK121" s="12" t="s">
        <v>1175</v>
      </c>
      <c r="AL121" s="12" t="s">
        <v>613</v>
      </c>
      <c r="AM121" s="38" t="s">
        <v>655</v>
      </c>
    </row>
    <row r="122" spans="1:39" ht="37.5" x14ac:dyDescent="0.4">
      <c r="A122" s="6">
        <v>120</v>
      </c>
      <c r="B122" s="11" t="s">
        <v>1582</v>
      </c>
      <c r="C122" s="16" t="s">
        <v>1587</v>
      </c>
      <c r="D122" s="16" t="s">
        <v>1591</v>
      </c>
      <c r="E122" s="16" t="s">
        <v>1117</v>
      </c>
      <c r="F122" s="16" t="s">
        <v>1122</v>
      </c>
      <c r="G122" s="16"/>
      <c r="H122" s="16" t="s">
        <v>1591</v>
      </c>
      <c r="I122" s="16" t="s">
        <v>1132</v>
      </c>
      <c r="J122" s="16" t="s">
        <v>49</v>
      </c>
      <c r="K122" s="21" t="s">
        <v>1143</v>
      </c>
      <c r="L122" s="27"/>
      <c r="M122" s="27"/>
      <c r="N122" s="27"/>
      <c r="O122" s="27"/>
      <c r="P122" s="27"/>
      <c r="Q122" s="27" t="s">
        <v>272</v>
      </c>
      <c r="R122" s="27"/>
      <c r="S122" s="27"/>
      <c r="T122" s="27"/>
      <c r="U122" s="27"/>
      <c r="V122" s="27"/>
      <c r="W122" s="27"/>
      <c r="X122" s="27"/>
      <c r="Y122" s="27"/>
      <c r="Z122" s="27"/>
      <c r="AA122" s="27"/>
      <c r="AB122" s="27"/>
      <c r="AC122" s="27"/>
      <c r="AD122" s="27"/>
      <c r="AE122" s="27"/>
      <c r="AF122" s="11" t="s">
        <v>301</v>
      </c>
      <c r="AG122" s="11" t="s">
        <v>1604</v>
      </c>
      <c r="AH122" s="11" t="s">
        <v>284</v>
      </c>
      <c r="AI122" s="32" t="s">
        <v>285</v>
      </c>
      <c r="AJ122" s="11" t="s">
        <v>1606</v>
      </c>
      <c r="AK122" s="11" t="s">
        <v>382</v>
      </c>
      <c r="AL122" s="11" t="s">
        <v>300</v>
      </c>
      <c r="AM122" s="36"/>
    </row>
    <row r="123" spans="1:39" ht="37.5" x14ac:dyDescent="0.4">
      <c r="A123" s="7">
        <v>121</v>
      </c>
      <c r="B123" s="12" t="s">
        <v>1583</v>
      </c>
      <c r="C123" s="17" t="s">
        <v>1588</v>
      </c>
      <c r="D123" s="17" t="s">
        <v>1592</v>
      </c>
      <c r="E123" s="17" t="s">
        <v>354</v>
      </c>
      <c r="F123" s="17" t="s">
        <v>1594</v>
      </c>
      <c r="G123" s="17"/>
      <c r="H123" s="17" t="s">
        <v>519</v>
      </c>
      <c r="I123" s="17" t="s">
        <v>1599</v>
      </c>
      <c r="J123" s="17" t="s">
        <v>193</v>
      </c>
      <c r="K123" s="22" t="s">
        <v>1335</v>
      </c>
      <c r="L123" s="28"/>
      <c r="M123" s="28"/>
      <c r="N123" s="28"/>
      <c r="O123" s="28" t="s">
        <v>272</v>
      </c>
      <c r="P123" s="28"/>
      <c r="Q123" s="28"/>
      <c r="R123" s="28"/>
      <c r="S123" s="28"/>
      <c r="T123" s="28"/>
      <c r="U123" s="28"/>
      <c r="V123" s="28"/>
      <c r="W123" s="28"/>
      <c r="X123" s="28"/>
      <c r="Y123" s="28"/>
      <c r="Z123" s="28"/>
      <c r="AA123" s="28"/>
      <c r="AB123" s="28"/>
      <c r="AC123" s="28"/>
      <c r="AD123" s="28"/>
      <c r="AE123" s="28"/>
      <c r="AF123" s="12" t="s">
        <v>1601</v>
      </c>
      <c r="AG123" s="12" t="s">
        <v>1605</v>
      </c>
      <c r="AH123" s="12" t="s">
        <v>284</v>
      </c>
      <c r="AI123" s="33" t="s">
        <v>285</v>
      </c>
      <c r="AJ123" s="12" t="s">
        <v>666</v>
      </c>
      <c r="AK123" s="12" t="s">
        <v>367</v>
      </c>
      <c r="AL123" s="12" t="s">
        <v>512</v>
      </c>
      <c r="AM123" s="37" t="s">
        <v>1171</v>
      </c>
    </row>
    <row r="124" spans="1:39" ht="56.25" x14ac:dyDescent="0.4">
      <c r="A124" s="6">
        <v>122</v>
      </c>
      <c r="B124" s="11" t="s">
        <v>2007</v>
      </c>
      <c r="C124" s="16" t="s">
        <v>1199</v>
      </c>
      <c r="D124" s="16" t="s">
        <v>707</v>
      </c>
      <c r="E124" s="16" t="s">
        <v>91</v>
      </c>
      <c r="F124" s="16" t="s">
        <v>5</v>
      </c>
      <c r="G124" s="16"/>
      <c r="H124" s="16" t="s">
        <v>707</v>
      </c>
      <c r="I124" s="11" t="s">
        <v>1323</v>
      </c>
      <c r="J124" s="16" t="s">
        <v>1756</v>
      </c>
      <c r="K124" s="21" t="s">
        <v>1542</v>
      </c>
      <c r="L124" s="27"/>
      <c r="M124" s="27"/>
      <c r="N124" s="27" t="s">
        <v>272</v>
      </c>
      <c r="O124" s="27"/>
      <c r="P124" s="27"/>
      <c r="Q124" s="27" t="s">
        <v>272</v>
      </c>
      <c r="R124" s="27"/>
      <c r="S124" s="27"/>
      <c r="T124" s="27"/>
      <c r="U124" s="27"/>
      <c r="V124" s="27"/>
      <c r="W124" s="27"/>
      <c r="X124" s="27" t="s">
        <v>272</v>
      </c>
      <c r="Y124" s="27"/>
      <c r="Z124" s="27"/>
      <c r="AA124" s="27"/>
      <c r="AB124" s="27"/>
      <c r="AC124" s="27"/>
      <c r="AD124" s="27" t="s">
        <v>272</v>
      </c>
      <c r="AE124" s="27"/>
      <c r="AF124" s="11" t="s">
        <v>1466</v>
      </c>
      <c r="AG124" s="11" t="s">
        <v>608</v>
      </c>
      <c r="AH124" s="11" t="s">
        <v>284</v>
      </c>
      <c r="AI124" s="32" t="s">
        <v>285</v>
      </c>
      <c r="AJ124" s="11" t="s">
        <v>1118</v>
      </c>
      <c r="AK124" s="11" t="s">
        <v>912</v>
      </c>
      <c r="AL124" s="11" t="s">
        <v>1722</v>
      </c>
      <c r="AM124" s="36"/>
    </row>
    <row r="125" spans="1:39" ht="131.25" x14ac:dyDescent="0.4">
      <c r="A125" s="7">
        <v>123</v>
      </c>
      <c r="B125" s="12" t="s">
        <v>862</v>
      </c>
      <c r="C125" s="17" t="s">
        <v>1610</v>
      </c>
      <c r="D125" s="17" t="s">
        <v>256</v>
      </c>
      <c r="E125" s="17" t="s">
        <v>356</v>
      </c>
      <c r="F125" s="17" t="s">
        <v>83</v>
      </c>
      <c r="G125" s="17"/>
      <c r="H125" s="17" t="s">
        <v>256</v>
      </c>
      <c r="I125" s="17" t="s">
        <v>1628</v>
      </c>
      <c r="J125" s="17" t="s">
        <v>1629</v>
      </c>
      <c r="K125" s="22" t="s">
        <v>1242</v>
      </c>
      <c r="L125" s="28"/>
      <c r="M125" s="28"/>
      <c r="N125" s="28"/>
      <c r="O125" s="28"/>
      <c r="P125" s="28"/>
      <c r="Q125" s="28" t="s">
        <v>272</v>
      </c>
      <c r="R125" s="28"/>
      <c r="S125" s="28"/>
      <c r="T125" s="28"/>
      <c r="U125" s="28"/>
      <c r="V125" s="28"/>
      <c r="W125" s="28"/>
      <c r="X125" s="28" t="s">
        <v>272</v>
      </c>
      <c r="Y125" s="28"/>
      <c r="Z125" s="28"/>
      <c r="AA125" s="28"/>
      <c r="AB125" s="28"/>
      <c r="AC125" s="28"/>
      <c r="AD125" s="28"/>
      <c r="AE125" s="28"/>
      <c r="AF125" s="12" t="s">
        <v>1638</v>
      </c>
      <c r="AG125" s="12" t="s">
        <v>941</v>
      </c>
      <c r="AH125" s="12" t="s">
        <v>284</v>
      </c>
      <c r="AI125" s="33" t="s">
        <v>285</v>
      </c>
      <c r="AJ125" s="12" t="s">
        <v>596</v>
      </c>
      <c r="AK125" s="12" t="s">
        <v>1249</v>
      </c>
      <c r="AL125" s="12" t="s">
        <v>1250</v>
      </c>
      <c r="AM125" s="37"/>
    </row>
    <row r="126" spans="1:39" ht="37.5" x14ac:dyDescent="0.4">
      <c r="A126" s="6">
        <v>124</v>
      </c>
      <c r="B126" s="11" t="s">
        <v>350</v>
      </c>
      <c r="C126" s="16" t="s">
        <v>1612</v>
      </c>
      <c r="D126" s="16" t="s">
        <v>851</v>
      </c>
      <c r="E126" s="16" t="s">
        <v>574</v>
      </c>
      <c r="F126" s="16" t="s">
        <v>1124</v>
      </c>
      <c r="G126" s="16"/>
      <c r="H126" s="16" t="s">
        <v>851</v>
      </c>
      <c r="I126" s="16" t="s">
        <v>1322</v>
      </c>
      <c r="J126" s="16" t="s">
        <v>1322</v>
      </c>
      <c r="K126" s="21" t="s">
        <v>1635</v>
      </c>
      <c r="L126" s="27" t="s">
        <v>272</v>
      </c>
      <c r="M126" s="27"/>
      <c r="N126" s="27"/>
      <c r="O126" s="27"/>
      <c r="P126" s="27"/>
      <c r="Q126" s="27" t="s">
        <v>272</v>
      </c>
      <c r="R126" s="27"/>
      <c r="S126" s="27"/>
      <c r="T126" s="27"/>
      <c r="U126" s="27"/>
      <c r="V126" s="27"/>
      <c r="W126" s="27"/>
      <c r="X126" s="27"/>
      <c r="Y126" s="27"/>
      <c r="Z126" s="27"/>
      <c r="AA126" s="27"/>
      <c r="AB126" s="27"/>
      <c r="AC126" s="27"/>
      <c r="AD126" s="27"/>
      <c r="AE126" s="27"/>
      <c r="AF126" s="11" t="s">
        <v>1639</v>
      </c>
      <c r="AG126" s="11" t="s">
        <v>1648</v>
      </c>
      <c r="AH126" s="11" t="s">
        <v>284</v>
      </c>
      <c r="AI126" s="32" t="s">
        <v>285</v>
      </c>
      <c r="AJ126" s="11" t="s">
        <v>1606</v>
      </c>
      <c r="AK126" s="11" t="s">
        <v>1315</v>
      </c>
      <c r="AL126" s="11" t="s">
        <v>293</v>
      </c>
      <c r="AM126" s="39"/>
    </row>
    <row r="127" spans="1:39" ht="37.5" x14ac:dyDescent="0.4">
      <c r="A127" s="7">
        <v>125</v>
      </c>
      <c r="B127" s="12" t="s">
        <v>1218</v>
      </c>
      <c r="C127" s="17" t="s">
        <v>1613</v>
      </c>
      <c r="D127" s="17" t="s">
        <v>1620</v>
      </c>
      <c r="E127" s="17" t="s">
        <v>252</v>
      </c>
      <c r="F127" s="17" t="s">
        <v>1622</v>
      </c>
      <c r="G127" s="17"/>
      <c r="H127" s="17" t="s">
        <v>1626</v>
      </c>
      <c r="I127" s="17" t="s">
        <v>1098</v>
      </c>
      <c r="J127" s="17"/>
      <c r="K127" s="22" t="s">
        <v>1636</v>
      </c>
      <c r="L127" s="28"/>
      <c r="M127" s="28"/>
      <c r="N127" s="28"/>
      <c r="O127" s="28"/>
      <c r="P127" s="28"/>
      <c r="Q127" s="28" t="s">
        <v>272</v>
      </c>
      <c r="R127" s="28"/>
      <c r="S127" s="28"/>
      <c r="T127" s="28"/>
      <c r="U127" s="28"/>
      <c r="V127" s="28"/>
      <c r="W127" s="28"/>
      <c r="X127" s="28"/>
      <c r="Y127" s="28"/>
      <c r="Z127" s="28"/>
      <c r="AA127" s="28"/>
      <c r="AB127" s="28"/>
      <c r="AC127" s="28"/>
      <c r="AD127" s="28"/>
      <c r="AE127" s="28"/>
      <c r="AF127" s="12" t="s">
        <v>1641</v>
      </c>
      <c r="AG127" s="12" t="s">
        <v>47</v>
      </c>
      <c r="AH127" s="12" t="s">
        <v>284</v>
      </c>
      <c r="AI127" s="33" t="s">
        <v>285</v>
      </c>
      <c r="AJ127" s="12" t="s">
        <v>666</v>
      </c>
      <c r="AK127" s="12" t="s">
        <v>367</v>
      </c>
      <c r="AL127" s="12" t="s">
        <v>744</v>
      </c>
      <c r="AM127" s="37"/>
    </row>
    <row r="128" spans="1:39" ht="75" x14ac:dyDescent="0.4">
      <c r="A128" s="6">
        <v>126</v>
      </c>
      <c r="B128" s="11" t="s">
        <v>1607</v>
      </c>
      <c r="C128" s="16" t="s">
        <v>1616</v>
      </c>
      <c r="D128" s="16" t="s">
        <v>1609</v>
      </c>
      <c r="E128" s="16" t="s">
        <v>252</v>
      </c>
      <c r="F128" s="16" t="s">
        <v>1624</v>
      </c>
      <c r="G128" s="16"/>
      <c r="H128" s="16" t="s">
        <v>47</v>
      </c>
      <c r="I128" s="16" t="s">
        <v>757</v>
      </c>
      <c r="J128" s="16" t="s">
        <v>1630</v>
      </c>
      <c r="K128" s="21"/>
      <c r="L128" s="27" t="s">
        <v>272</v>
      </c>
      <c r="M128" s="27" t="s">
        <v>272</v>
      </c>
      <c r="N128" s="27"/>
      <c r="O128" s="27"/>
      <c r="P128" s="27"/>
      <c r="Q128" s="27" t="s">
        <v>272</v>
      </c>
      <c r="R128" s="27"/>
      <c r="S128" s="27"/>
      <c r="T128" s="27"/>
      <c r="U128" s="27"/>
      <c r="V128" s="27"/>
      <c r="W128" s="27" t="s">
        <v>272</v>
      </c>
      <c r="X128" s="27"/>
      <c r="Y128" s="27"/>
      <c r="Z128" s="27"/>
      <c r="AA128" s="27"/>
      <c r="AB128" s="27"/>
      <c r="AC128" s="27"/>
      <c r="AD128" s="27"/>
      <c r="AE128" s="27"/>
      <c r="AF128" s="11" t="s">
        <v>1643</v>
      </c>
      <c r="AG128" s="11" t="s">
        <v>1509</v>
      </c>
      <c r="AH128" s="11" t="s">
        <v>284</v>
      </c>
      <c r="AI128" s="32" t="s">
        <v>285</v>
      </c>
      <c r="AJ128" s="11" t="s">
        <v>1513</v>
      </c>
      <c r="AK128" s="11"/>
      <c r="AL128" s="11" t="s">
        <v>365</v>
      </c>
      <c r="AM128" s="36"/>
    </row>
    <row r="129" spans="1:39" ht="56.25" x14ac:dyDescent="0.4">
      <c r="A129" s="7">
        <v>127</v>
      </c>
      <c r="B129" s="12" t="s">
        <v>1608</v>
      </c>
      <c r="C129" s="17" t="s">
        <v>1618</v>
      </c>
      <c r="D129" s="17" t="s">
        <v>260</v>
      </c>
      <c r="E129" s="17" t="s">
        <v>534</v>
      </c>
      <c r="F129" s="17" t="s">
        <v>1625</v>
      </c>
      <c r="G129" s="17"/>
      <c r="H129" s="17" t="s">
        <v>260</v>
      </c>
      <c r="I129" s="17" t="s">
        <v>522</v>
      </c>
      <c r="J129" s="17"/>
      <c r="K129" s="17"/>
      <c r="L129" s="28"/>
      <c r="M129" s="28" t="s">
        <v>272</v>
      </c>
      <c r="N129" s="28"/>
      <c r="O129" s="28"/>
      <c r="P129" s="28"/>
      <c r="Q129" s="28"/>
      <c r="R129" s="28"/>
      <c r="S129" s="28"/>
      <c r="T129" s="28"/>
      <c r="U129" s="28"/>
      <c r="V129" s="28"/>
      <c r="W129" s="28"/>
      <c r="X129" s="28"/>
      <c r="Y129" s="28"/>
      <c r="Z129" s="28"/>
      <c r="AA129" s="28"/>
      <c r="AB129" s="28"/>
      <c r="AC129" s="28"/>
      <c r="AD129" s="28"/>
      <c r="AE129" s="28"/>
      <c r="AF129" s="12" t="s">
        <v>1645</v>
      </c>
      <c r="AG129" s="12" t="s">
        <v>1649</v>
      </c>
      <c r="AH129" s="12" t="s">
        <v>284</v>
      </c>
      <c r="AI129" s="33" t="s">
        <v>285</v>
      </c>
      <c r="AJ129" s="12" t="s">
        <v>1069</v>
      </c>
      <c r="AK129" s="12" t="s">
        <v>382</v>
      </c>
      <c r="AL129" s="12" t="s">
        <v>613</v>
      </c>
      <c r="AM129" s="37"/>
    </row>
    <row r="130" spans="1:39" ht="93.75" x14ac:dyDescent="0.4">
      <c r="A130" s="6">
        <v>128</v>
      </c>
      <c r="B130" s="11" t="s">
        <v>1653</v>
      </c>
      <c r="C130" s="16" t="s">
        <v>1659</v>
      </c>
      <c r="D130" s="16" t="s">
        <v>1651</v>
      </c>
      <c r="E130" s="16" t="s">
        <v>1664</v>
      </c>
      <c r="F130" s="16" t="s">
        <v>1667</v>
      </c>
      <c r="G130" s="16" t="s">
        <v>1662</v>
      </c>
      <c r="H130" s="16" t="s">
        <v>1674</v>
      </c>
      <c r="I130" s="16" t="s">
        <v>1679</v>
      </c>
      <c r="J130" s="16" t="s">
        <v>1531</v>
      </c>
      <c r="K130" s="21" t="s">
        <v>1685</v>
      </c>
      <c r="L130" s="27" t="s">
        <v>272</v>
      </c>
      <c r="M130" s="27" t="s">
        <v>272</v>
      </c>
      <c r="N130" s="27" t="s">
        <v>272</v>
      </c>
      <c r="O130" s="27"/>
      <c r="P130" s="27"/>
      <c r="Q130" s="27"/>
      <c r="R130" s="27"/>
      <c r="S130" s="27"/>
      <c r="T130" s="27"/>
      <c r="U130" s="27"/>
      <c r="V130" s="27"/>
      <c r="W130" s="27"/>
      <c r="X130" s="27"/>
      <c r="Y130" s="27"/>
      <c r="Z130" s="27"/>
      <c r="AA130" s="27"/>
      <c r="AB130" s="27"/>
      <c r="AC130" s="27"/>
      <c r="AD130" s="27"/>
      <c r="AE130" s="27"/>
      <c r="AF130" s="11" t="s">
        <v>1689</v>
      </c>
      <c r="AG130" s="11" t="s">
        <v>302</v>
      </c>
      <c r="AH130" s="11" t="s">
        <v>284</v>
      </c>
      <c r="AI130" s="32" t="s">
        <v>285</v>
      </c>
      <c r="AJ130" s="11" t="s">
        <v>429</v>
      </c>
      <c r="AK130" s="11" t="s">
        <v>433</v>
      </c>
      <c r="AL130" s="11" t="s">
        <v>824</v>
      </c>
      <c r="AM130" s="36"/>
    </row>
    <row r="131" spans="1:39" x14ac:dyDescent="0.4">
      <c r="A131" s="7">
        <v>129</v>
      </c>
      <c r="B131" s="12" t="s">
        <v>1655</v>
      </c>
      <c r="C131" s="17" t="s">
        <v>831</v>
      </c>
      <c r="D131" s="17" t="s">
        <v>970</v>
      </c>
      <c r="E131" s="17" t="s">
        <v>1665</v>
      </c>
      <c r="F131" s="17" t="s">
        <v>799</v>
      </c>
      <c r="G131" s="17"/>
      <c r="H131" s="17" t="s">
        <v>970</v>
      </c>
      <c r="I131" s="12" t="s">
        <v>1681</v>
      </c>
      <c r="J131" s="17" t="s">
        <v>490</v>
      </c>
      <c r="K131" s="22" t="s">
        <v>1686</v>
      </c>
      <c r="L131" s="28" t="s">
        <v>272</v>
      </c>
      <c r="M131" s="28"/>
      <c r="N131" s="28"/>
      <c r="O131" s="28"/>
      <c r="P131" s="28"/>
      <c r="Q131" s="28"/>
      <c r="R131" s="28"/>
      <c r="S131" s="28"/>
      <c r="T131" s="28"/>
      <c r="U131" s="28"/>
      <c r="V131" s="28"/>
      <c r="W131" s="28"/>
      <c r="X131" s="28"/>
      <c r="Y131" s="28"/>
      <c r="Z131" s="28"/>
      <c r="AA131" s="28"/>
      <c r="AB131" s="28"/>
      <c r="AC131" s="28"/>
      <c r="AD131" s="28"/>
      <c r="AE131" s="28"/>
      <c r="AF131" s="12" t="s">
        <v>1690</v>
      </c>
      <c r="AG131" s="12" t="s">
        <v>279</v>
      </c>
      <c r="AH131" s="12" t="s">
        <v>284</v>
      </c>
      <c r="AI131" s="33" t="s">
        <v>513</v>
      </c>
      <c r="AJ131" s="12" t="s">
        <v>284</v>
      </c>
      <c r="AK131" s="12" t="s">
        <v>912</v>
      </c>
      <c r="AL131" s="12"/>
      <c r="AM131" s="37"/>
    </row>
    <row r="132" spans="1:39" ht="75" x14ac:dyDescent="0.4">
      <c r="A132" s="6">
        <v>130</v>
      </c>
      <c r="B132" s="11" t="s">
        <v>1657</v>
      </c>
      <c r="C132" s="16" t="s">
        <v>1066</v>
      </c>
      <c r="D132" s="16" t="s">
        <v>1663</v>
      </c>
      <c r="E132" s="16" t="s">
        <v>472</v>
      </c>
      <c r="F132" s="16" t="s">
        <v>1669</v>
      </c>
      <c r="G132" s="16"/>
      <c r="H132" s="16" t="s">
        <v>1675</v>
      </c>
      <c r="I132" s="16" t="s">
        <v>65</v>
      </c>
      <c r="J132" s="16" t="s">
        <v>1684</v>
      </c>
      <c r="K132" s="21" t="s">
        <v>1677</v>
      </c>
      <c r="L132" s="27"/>
      <c r="M132" s="27" t="s">
        <v>272</v>
      </c>
      <c r="N132" s="27" t="s">
        <v>272</v>
      </c>
      <c r="O132" s="27" t="s">
        <v>272</v>
      </c>
      <c r="P132" s="27"/>
      <c r="Q132" s="27" t="s">
        <v>272</v>
      </c>
      <c r="R132" s="27"/>
      <c r="S132" s="27"/>
      <c r="T132" s="27"/>
      <c r="U132" s="27"/>
      <c r="V132" s="27"/>
      <c r="W132" s="27"/>
      <c r="X132" s="27" t="s">
        <v>272</v>
      </c>
      <c r="Y132" s="27"/>
      <c r="Z132" s="27"/>
      <c r="AA132" s="27"/>
      <c r="AB132" s="27" t="s">
        <v>272</v>
      </c>
      <c r="AC132" s="27"/>
      <c r="AD132" s="27"/>
      <c r="AE132" s="27"/>
      <c r="AF132" s="11" t="s">
        <v>1535</v>
      </c>
      <c r="AG132" s="11" t="s">
        <v>1508</v>
      </c>
      <c r="AH132" s="11" t="s">
        <v>284</v>
      </c>
      <c r="AI132" s="32" t="s">
        <v>285</v>
      </c>
      <c r="AJ132" s="11" t="s">
        <v>55</v>
      </c>
      <c r="AK132" s="11" t="s">
        <v>367</v>
      </c>
      <c r="AL132" s="11" t="s">
        <v>721</v>
      </c>
      <c r="AM132" s="39" t="s">
        <v>1693</v>
      </c>
    </row>
    <row r="133" spans="1:39" ht="75" x14ac:dyDescent="0.4">
      <c r="A133" s="7">
        <v>131</v>
      </c>
      <c r="B133" s="12" t="s">
        <v>1658</v>
      </c>
      <c r="C133" s="17" t="s">
        <v>1412</v>
      </c>
      <c r="D133" s="17" t="s">
        <v>1421</v>
      </c>
      <c r="E133" s="17" t="s">
        <v>692</v>
      </c>
      <c r="F133" s="17" t="s">
        <v>1672</v>
      </c>
      <c r="G133" s="17"/>
      <c r="H133" s="17" t="s">
        <v>1412</v>
      </c>
      <c r="I133" s="17" t="s">
        <v>1683</v>
      </c>
      <c r="J133" s="17" t="s">
        <v>1168</v>
      </c>
      <c r="K133" s="22" t="s">
        <v>57</v>
      </c>
      <c r="L133" s="28" t="s">
        <v>272</v>
      </c>
      <c r="M133" s="28"/>
      <c r="N133" s="28"/>
      <c r="O133" s="28"/>
      <c r="P133" s="28"/>
      <c r="Q133" s="28"/>
      <c r="R133" s="28"/>
      <c r="S133" s="28"/>
      <c r="T133" s="28"/>
      <c r="U133" s="28"/>
      <c r="V133" s="28"/>
      <c r="W133" s="28"/>
      <c r="X133" s="28"/>
      <c r="Y133" s="28"/>
      <c r="Z133" s="28"/>
      <c r="AA133" s="28"/>
      <c r="AB133" s="28" t="s">
        <v>272</v>
      </c>
      <c r="AC133" s="28"/>
      <c r="AD133" s="28"/>
      <c r="AE133" s="28"/>
      <c r="AF133" s="12" t="s">
        <v>583</v>
      </c>
      <c r="AG133" s="12" t="s">
        <v>279</v>
      </c>
      <c r="AH133" s="12" t="s">
        <v>284</v>
      </c>
      <c r="AI133" s="33" t="s">
        <v>285</v>
      </c>
      <c r="AJ133" s="12" t="s">
        <v>284</v>
      </c>
      <c r="AK133" s="12" t="s">
        <v>1074</v>
      </c>
      <c r="AL133" s="12"/>
      <c r="AM133" s="38" t="s">
        <v>1654</v>
      </c>
    </row>
    <row r="134" spans="1:39" ht="75" x14ac:dyDescent="0.4">
      <c r="A134" s="6">
        <v>132</v>
      </c>
      <c r="B134" s="11" t="s">
        <v>558</v>
      </c>
      <c r="C134" s="16" t="s">
        <v>1661</v>
      </c>
      <c r="D134" s="16" t="s">
        <v>485</v>
      </c>
      <c r="E134" s="16" t="s">
        <v>1666</v>
      </c>
      <c r="F134" s="16" t="s">
        <v>1673</v>
      </c>
      <c r="G134" s="16"/>
      <c r="H134" s="16" t="s">
        <v>1676</v>
      </c>
      <c r="I134" s="16" t="s">
        <v>1614</v>
      </c>
      <c r="J134" s="16" t="s">
        <v>1614</v>
      </c>
      <c r="K134" s="21" t="s">
        <v>723</v>
      </c>
      <c r="L134" s="27" t="s">
        <v>272</v>
      </c>
      <c r="M134" s="27"/>
      <c r="N134" s="27"/>
      <c r="O134" s="27"/>
      <c r="P134" s="27"/>
      <c r="Q134" s="27" t="s">
        <v>272</v>
      </c>
      <c r="R134" s="27"/>
      <c r="S134" s="27"/>
      <c r="T134" s="27"/>
      <c r="U134" s="27"/>
      <c r="V134" s="27"/>
      <c r="W134" s="27"/>
      <c r="X134" s="27" t="s">
        <v>272</v>
      </c>
      <c r="Y134" s="27"/>
      <c r="Z134" s="27"/>
      <c r="AA134" s="27"/>
      <c r="AB134" s="27"/>
      <c r="AC134" s="27"/>
      <c r="AD134" s="27" t="s">
        <v>272</v>
      </c>
      <c r="AE134" s="27"/>
      <c r="AF134" s="11" t="s">
        <v>1691</v>
      </c>
      <c r="AG134" s="11" t="s">
        <v>1692</v>
      </c>
      <c r="AH134" s="11" t="s">
        <v>284</v>
      </c>
      <c r="AI134" s="32" t="s">
        <v>285</v>
      </c>
      <c r="AJ134" s="11" t="s">
        <v>55</v>
      </c>
      <c r="AK134" s="11" t="s">
        <v>121</v>
      </c>
      <c r="AL134" s="11" t="s">
        <v>1264</v>
      </c>
      <c r="AM134" s="39"/>
    </row>
    <row r="135" spans="1:39" ht="56.25" x14ac:dyDescent="0.4">
      <c r="A135" s="7">
        <v>133</v>
      </c>
      <c r="B135" s="12" t="s">
        <v>1400</v>
      </c>
      <c r="C135" s="17" t="s">
        <v>1581</v>
      </c>
      <c r="D135" s="17" t="s">
        <v>1702</v>
      </c>
      <c r="E135" s="17" t="s">
        <v>252</v>
      </c>
      <c r="F135" s="17" t="s">
        <v>1708</v>
      </c>
      <c r="G135" s="17"/>
      <c r="H135" s="17" t="s">
        <v>1702</v>
      </c>
      <c r="I135" s="17" t="s">
        <v>489</v>
      </c>
      <c r="J135" s="17" t="s">
        <v>489</v>
      </c>
      <c r="K135" s="22"/>
      <c r="L135" s="28"/>
      <c r="M135" s="28" t="s">
        <v>272</v>
      </c>
      <c r="N135" s="28"/>
      <c r="O135" s="28"/>
      <c r="P135" s="28"/>
      <c r="Q135" s="28" t="s">
        <v>272</v>
      </c>
      <c r="R135" s="28"/>
      <c r="S135" s="28"/>
      <c r="T135" s="28"/>
      <c r="U135" s="28"/>
      <c r="V135" s="28"/>
      <c r="W135" s="28"/>
      <c r="X135" s="28"/>
      <c r="Y135" s="28"/>
      <c r="Z135" s="28"/>
      <c r="AA135" s="28"/>
      <c r="AB135" s="28"/>
      <c r="AC135" s="28"/>
      <c r="AD135" s="28"/>
      <c r="AE135" s="28"/>
      <c r="AF135" s="12" t="s">
        <v>1718</v>
      </c>
      <c r="AG135" s="12" t="s">
        <v>1720</v>
      </c>
      <c r="AH135" s="12" t="s">
        <v>284</v>
      </c>
      <c r="AI135" s="33" t="s">
        <v>285</v>
      </c>
      <c r="AJ135" s="12" t="s">
        <v>288</v>
      </c>
      <c r="AK135" s="12" t="s">
        <v>121</v>
      </c>
      <c r="AL135" s="12" t="s">
        <v>1065</v>
      </c>
      <c r="AM135" s="38"/>
    </row>
    <row r="136" spans="1:39" ht="93.75" x14ac:dyDescent="0.4">
      <c r="A136" s="6">
        <v>134</v>
      </c>
      <c r="B136" s="11" t="s">
        <v>551</v>
      </c>
      <c r="C136" s="16" t="s">
        <v>1695</v>
      </c>
      <c r="D136" s="16" t="s">
        <v>1703</v>
      </c>
      <c r="E136" s="16" t="s">
        <v>574</v>
      </c>
      <c r="F136" s="16" t="s">
        <v>1709</v>
      </c>
      <c r="G136" s="16" t="s">
        <v>1414</v>
      </c>
      <c r="H136" s="16" t="s">
        <v>404</v>
      </c>
      <c r="I136" s="16" t="s">
        <v>1319</v>
      </c>
      <c r="J136" s="16" t="s">
        <v>1243</v>
      </c>
      <c r="K136" s="16"/>
      <c r="L136" s="27"/>
      <c r="M136" s="27"/>
      <c r="N136" s="27"/>
      <c r="O136" s="27"/>
      <c r="P136" s="27"/>
      <c r="Q136" s="27" t="s">
        <v>272</v>
      </c>
      <c r="R136" s="27"/>
      <c r="S136" s="27"/>
      <c r="T136" s="27"/>
      <c r="U136" s="27"/>
      <c r="V136" s="27"/>
      <c r="W136" s="27"/>
      <c r="X136" s="27"/>
      <c r="Y136" s="27"/>
      <c r="Z136" s="27"/>
      <c r="AA136" s="27"/>
      <c r="AB136" s="27"/>
      <c r="AC136" s="27"/>
      <c r="AD136" s="27"/>
      <c r="AE136" s="27"/>
      <c r="AF136" s="11" t="s">
        <v>481</v>
      </c>
      <c r="AG136" s="11" t="s">
        <v>1721</v>
      </c>
      <c r="AH136" s="11" t="s">
        <v>1169</v>
      </c>
      <c r="AI136" s="32" t="s">
        <v>285</v>
      </c>
      <c r="AJ136" s="11" t="s">
        <v>531</v>
      </c>
      <c r="AK136" s="11" t="s">
        <v>281</v>
      </c>
      <c r="AL136" s="11" t="s">
        <v>1164</v>
      </c>
      <c r="AM136" s="36"/>
    </row>
    <row r="137" spans="1:39" ht="37.5" x14ac:dyDescent="0.4">
      <c r="A137" s="7">
        <v>135</v>
      </c>
      <c r="B137" s="12" t="s">
        <v>545</v>
      </c>
      <c r="C137" s="17" t="s">
        <v>1698</v>
      </c>
      <c r="D137" s="17" t="s">
        <v>1704</v>
      </c>
      <c r="E137" s="17" t="s">
        <v>1707</v>
      </c>
      <c r="F137" s="17" t="s">
        <v>1711</v>
      </c>
      <c r="G137" s="17"/>
      <c r="H137" s="17" t="s">
        <v>1712</v>
      </c>
      <c r="I137" s="17" t="s">
        <v>1714</v>
      </c>
      <c r="J137" s="17"/>
      <c r="K137" s="22" t="s">
        <v>1716</v>
      </c>
      <c r="L137" s="28"/>
      <c r="M137" s="28"/>
      <c r="N137" s="28" t="s">
        <v>272</v>
      </c>
      <c r="O137" s="28" t="s">
        <v>272</v>
      </c>
      <c r="P137" s="28" t="s">
        <v>272</v>
      </c>
      <c r="Q137" s="28" t="s">
        <v>272</v>
      </c>
      <c r="R137" s="28" t="s">
        <v>272</v>
      </c>
      <c r="S137" s="28"/>
      <c r="T137" s="28"/>
      <c r="U137" s="28"/>
      <c r="V137" s="28"/>
      <c r="W137" s="28"/>
      <c r="X137" s="28"/>
      <c r="Y137" s="28"/>
      <c r="Z137" s="28"/>
      <c r="AA137" s="28"/>
      <c r="AB137" s="28"/>
      <c r="AC137" s="28"/>
      <c r="AD137" s="28"/>
      <c r="AE137" s="28"/>
      <c r="AF137" s="12" t="s">
        <v>1355</v>
      </c>
      <c r="AG137" s="12" t="s">
        <v>1536</v>
      </c>
      <c r="AH137" s="12" t="s">
        <v>284</v>
      </c>
      <c r="AI137" s="33" t="s">
        <v>285</v>
      </c>
      <c r="AJ137" s="12" t="s">
        <v>1312</v>
      </c>
      <c r="AK137" s="12" t="s">
        <v>382</v>
      </c>
      <c r="AL137" s="12" t="s">
        <v>850</v>
      </c>
      <c r="AM137" s="37" t="s">
        <v>375</v>
      </c>
    </row>
    <row r="138" spans="1:39" x14ac:dyDescent="0.4">
      <c r="A138" s="6">
        <v>136</v>
      </c>
      <c r="B138" s="11" t="s">
        <v>197</v>
      </c>
      <c r="C138" s="16" t="s">
        <v>1700</v>
      </c>
      <c r="D138" s="16" t="s">
        <v>1706</v>
      </c>
      <c r="E138" s="16" t="s">
        <v>354</v>
      </c>
      <c r="F138" s="16" t="s">
        <v>1603</v>
      </c>
      <c r="G138" s="16"/>
      <c r="H138" s="16" t="s">
        <v>1706</v>
      </c>
      <c r="I138" s="16" t="s">
        <v>1528</v>
      </c>
      <c r="J138" s="16"/>
      <c r="K138" s="21" t="s">
        <v>1717</v>
      </c>
      <c r="L138" s="27"/>
      <c r="M138" s="27" t="s">
        <v>272</v>
      </c>
      <c r="N138" s="27"/>
      <c r="O138" s="27"/>
      <c r="P138" s="27"/>
      <c r="Q138" s="27" t="s">
        <v>272</v>
      </c>
      <c r="R138" s="27"/>
      <c r="S138" s="27"/>
      <c r="T138" s="27"/>
      <c r="U138" s="27"/>
      <c r="V138" s="27"/>
      <c r="W138" s="27"/>
      <c r="X138" s="27" t="s">
        <v>272</v>
      </c>
      <c r="Y138" s="27"/>
      <c r="Z138" s="27"/>
      <c r="AA138" s="27"/>
      <c r="AB138" s="27"/>
      <c r="AC138" s="27"/>
      <c r="AD138" s="27"/>
      <c r="AE138" s="27"/>
      <c r="AF138" s="11" t="s">
        <v>1640</v>
      </c>
      <c r="AG138" s="11" t="s">
        <v>609</v>
      </c>
      <c r="AH138" s="11" t="s">
        <v>284</v>
      </c>
      <c r="AI138" s="32" t="s">
        <v>285</v>
      </c>
      <c r="AJ138" s="11" t="s">
        <v>561</v>
      </c>
      <c r="AK138" s="11" t="s">
        <v>121</v>
      </c>
      <c r="AL138" s="11" t="s">
        <v>1212</v>
      </c>
      <c r="AM138" s="39" t="s">
        <v>1723</v>
      </c>
    </row>
    <row r="139" spans="1:39" ht="56.25" x14ac:dyDescent="0.4">
      <c r="A139" s="7">
        <v>137</v>
      </c>
      <c r="B139" s="12" t="s">
        <v>1694</v>
      </c>
      <c r="C139" s="17" t="s">
        <v>1445</v>
      </c>
      <c r="D139" s="17" t="s">
        <v>474</v>
      </c>
      <c r="E139" s="17" t="s">
        <v>32</v>
      </c>
      <c r="F139" s="17" t="s">
        <v>44</v>
      </c>
      <c r="G139" s="17"/>
      <c r="H139" s="17" t="s">
        <v>1713</v>
      </c>
      <c r="I139" s="17" t="s">
        <v>808</v>
      </c>
      <c r="J139" s="17" t="s">
        <v>813</v>
      </c>
      <c r="K139" s="22"/>
      <c r="L139" s="28"/>
      <c r="M139" s="28" t="s">
        <v>272</v>
      </c>
      <c r="N139" s="28"/>
      <c r="O139" s="28"/>
      <c r="P139" s="28"/>
      <c r="Q139" s="28" t="s">
        <v>272</v>
      </c>
      <c r="R139" s="28"/>
      <c r="S139" s="28"/>
      <c r="T139" s="28"/>
      <c r="U139" s="28"/>
      <c r="V139" s="28"/>
      <c r="W139" s="28"/>
      <c r="X139" s="28"/>
      <c r="Y139" s="28"/>
      <c r="Z139" s="28"/>
      <c r="AA139" s="28"/>
      <c r="AB139" s="28"/>
      <c r="AC139" s="28"/>
      <c r="AD139" s="28"/>
      <c r="AE139" s="28"/>
      <c r="AF139" s="12" t="s">
        <v>1719</v>
      </c>
      <c r="AG139" s="12" t="s">
        <v>769</v>
      </c>
      <c r="AH139" s="12" t="s">
        <v>284</v>
      </c>
      <c r="AI139" s="33" t="s">
        <v>285</v>
      </c>
      <c r="AJ139" s="12" t="s">
        <v>288</v>
      </c>
      <c r="AK139" s="12" t="s">
        <v>296</v>
      </c>
      <c r="AL139" s="12" t="s">
        <v>1722</v>
      </c>
      <c r="AM139" s="37"/>
    </row>
    <row r="140" spans="1:39" ht="56.25" x14ac:dyDescent="0.4">
      <c r="A140" s="6">
        <v>138</v>
      </c>
      <c r="B140" s="11" t="s">
        <v>1724</v>
      </c>
      <c r="C140" s="16" t="s">
        <v>1726</v>
      </c>
      <c r="D140" s="16" t="s">
        <v>559</v>
      </c>
      <c r="E140" s="16" t="s">
        <v>1273</v>
      </c>
      <c r="F140" s="16" t="s">
        <v>1732</v>
      </c>
      <c r="G140" s="16"/>
      <c r="H140" s="16" t="s">
        <v>1736</v>
      </c>
      <c r="I140" s="16" t="s">
        <v>1737</v>
      </c>
      <c r="J140" s="16" t="s">
        <v>1737</v>
      </c>
      <c r="K140" s="21" t="s">
        <v>1741</v>
      </c>
      <c r="L140" s="27"/>
      <c r="M140" s="27" t="s">
        <v>272</v>
      </c>
      <c r="N140" s="27"/>
      <c r="O140" s="27"/>
      <c r="P140" s="27"/>
      <c r="Q140" s="27"/>
      <c r="R140" s="27"/>
      <c r="S140" s="27"/>
      <c r="T140" s="27"/>
      <c r="U140" s="27"/>
      <c r="V140" s="27"/>
      <c r="W140" s="27"/>
      <c r="X140" s="27"/>
      <c r="Y140" s="27"/>
      <c r="Z140" s="27"/>
      <c r="AA140" s="27"/>
      <c r="AB140" s="27"/>
      <c r="AC140" s="27"/>
      <c r="AD140" s="27"/>
      <c r="AE140" s="27"/>
      <c r="AF140" s="11" t="s">
        <v>1742</v>
      </c>
      <c r="AG140" s="11" t="s">
        <v>1745</v>
      </c>
      <c r="AH140" s="11" t="s">
        <v>284</v>
      </c>
      <c r="AI140" s="32" t="s">
        <v>285</v>
      </c>
      <c r="AJ140" s="11" t="s">
        <v>1747</v>
      </c>
      <c r="AK140" s="11" t="s">
        <v>668</v>
      </c>
      <c r="AL140" s="11" t="s">
        <v>300</v>
      </c>
      <c r="AM140" s="39"/>
    </row>
    <row r="141" spans="1:39" ht="37.5" x14ac:dyDescent="0.4">
      <c r="A141" s="7">
        <v>139</v>
      </c>
      <c r="B141" s="12" t="s">
        <v>1725</v>
      </c>
      <c r="C141" s="17" t="s">
        <v>1727</v>
      </c>
      <c r="D141" s="17" t="s">
        <v>1729</v>
      </c>
      <c r="E141" s="17" t="s">
        <v>1731</v>
      </c>
      <c r="F141" s="17" t="s">
        <v>1734</v>
      </c>
      <c r="G141" s="17"/>
      <c r="H141" s="17" t="s">
        <v>1729</v>
      </c>
      <c r="I141" s="17" t="s">
        <v>1459</v>
      </c>
      <c r="J141" s="17"/>
      <c r="K141" s="22"/>
      <c r="L141" s="28"/>
      <c r="M141" s="28"/>
      <c r="N141" s="28"/>
      <c r="O141" s="28"/>
      <c r="P141" s="28"/>
      <c r="Q141" s="28" t="s">
        <v>272</v>
      </c>
      <c r="R141" s="28"/>
      <c r="S141" s="28"/>
      <c r="T141" s="28"/>
      <c r="U141" s="28"/>
      <c r="V141" s="28"/>
      <c r="W141" s="28"/>
      <c r="X141" s="28"/>
      <c r="Y141" s="28"/>
      <c r="Z141" s="28"/>
      <c r="AA141" s="28"/>
      <c r="AB141" s="28"/>
      <c r="AC141" s="28"/>
      <c r="AD141" s="28"/>
      <c r="AE141" s="28"/>
      <c r="AF141" s="12" t="s">
        <v>1744</v>
      </c>
      <c r="AG141" s="12" t="s">
        <v>47</v>
      </c>
      <c r="AH141" s="12" t="s">
        <v>284</v>
      </c>
      <c r="AI141" s="33" t="s">
        <v>285</v>
      </c>
      <c r="AJ141" s="12" t="s">
        <v>429</v>
      </c>
      <c r="AK141" s="12" t="s">
        <v>54</v>
      </c>
      <c r="AL141" s="12" t="s">
        <v>1517</v>
      </c>
      <c r="AM141" s="38"/>
    </row>
    <row r="142" spans="1:39" ht="75" x14ac:dyDescent="0.4">
      <c r="A142" s="6">
        <v>140</v>
      </c>
      <c r="B142" s="11" t="s">
        <v>376</v>
      </c>
      <c r="C142" s="16" t="s">
        <v>1656</v>
      </c>
      <c r="D142" s="16" t="s">
        <v>1730</v>
      </c>
      <c r="E142" s="16" t="s">
        <v>1664</v>
      </c>
      <c r="F142" s="16" t="s">
        <v>1735</v>
      </c>
      <c r="G142" s="16"/>
      <c r="H142" s="16" t="s">
        <v>1730</v>
      </c>
      <c r="I142" s="16" t="s">
        <v>1738</v>
      </c>
      <c r="J142" s="16"/>
      <c r="K142" s="21"/>
      <c r="L142" s="27" t="s">
        <v>272</v>
      </c>
      <c r="M142" s="27" t="s">
        <v>272</v>
      </c>
      <c r="N142" s="27"/>
      <c r="O142" s="27"/>
      <c r="P142" s="27"/>
      <c r="Q142" s="27" t="s">
        <v>272</v>
      </c>
      <c r="R142" s="27"/>
      <c r="S142" s="27"/>
      <c r="T142" s="27"/>
      <c r="U142" s="27"/>
      <c r="V142" s="27"/>
      <c r="W142" s="27"/>
      <c r="X142" s="27" t="s">
        <v>272</v>
      </c>
      <c r="Y142" s="27"/>
      <c r="Z142" s="27"/>
      <c r="AA142" s="27"/>
      <c r="AB142" s="27"/>
      <c r="AC142" s="27"/>
      <c r="AD142" s="27"/>
      <c r="AE142" s="27"/>
      <c r="AF142" s="11" t="s">
        <v>202</v>
      </c>
      <c r="AG142" s="11" t="s">
        <v>47</v>
      </c>
      <c r="AH142" s="11" t="s">
        <v>284</v>
      </c>
      <c r="AI142" s="32" t="s">
        <v>285</v>
      </c>
      <c r="AJ142" s="11" t="s">
        <v>284</v>
      </c>
      <c r="AK142" s="11" t="s">
        <v>1611</v>
      </c>
      <c r="AL142" s="11" t="s">
        <v>613</v>
      </c>
      <c r="AM142" s="36"/>
    </row>
    <row r="143" spans="1:39" ht="75" x14ac:dyDescent="0.4">
      <c r="A143" s="7">
        <v>141</v>
      </c>
      <c r="B143" s="12" t="s">
        <v>1748</v>
      </c>
      <c r="C143" s="17" t="s">
        <v>1752</v>
      </c>
      <c r="D143" s="17" t="s">
        <v>1293</v>
      </c>
      <c r="E143" s="17" t="s">
        <v>91</v>
      </c>
      <c r="F143" s="17" t="s">
        <v>5</v>
      </c>
      <c r="G143" s="17"/>
      <c r="H143" s="17" t="s">
        <v>1293</v>
      </c>
      <c r="I143" s="12" t="s">
        <v>2091</v>
      </c>
      <c r="J143" s="17" t="s">
        <v>1756</v>
      </c>
      <c r="K143" s="22" t="s">
        <v>1542</v>
      </c>
      <c r="L143" s="28"/>
      <c r="M143" s="28"/>
      <c r="N143" s="28" t="s">
        <v>272</v>
      </c>
      <c r="O143" s="28"/>
      <c r="P143" s="28"/>
      <c r="Q143" s="28" t="s">
        <v>272</v>
      </c>
      <c r="R143" s="28"/>
      <c r="S143" s="28"/>
      <c r="T143" s="28"/>
      <c r="U143" s="28"/>
      <c r="V143" s="28"/>
      <c r="W143" s="28"/>
      <c r="X143" s="28" t="s">
        <v>272</v>
      </c>
      <c r="Y143" s="28"/>
      <c r="Z143" s="28"/>
      <c r="AA143" s="28"/>
      <c r="AB143" s="28"/>
      <c r="AC143" s="28"/>
      <c r="AD143" s="28" t="s">
        <v>272</v>
      </c>
      <c r="AE143" s="28"/>
      <c r="AF143" s="12" t="s">
        <v>1466</v>
      </c>
      <c r="AG143" s="12" t="s">
        <v>47</v>
      </c>
      <c r="AH143" s="12" t="s">
        <v>284</v>
      </c>
      <c r="AI143" s="33" t="s">
        <v>285</v>
      </c>
      <c r="AJ143" s="12" t="s">
        <v>498</v>
      </c>
      <c r="AK143" s="12" t="s">
        <v>1498</v>
      </c>
      <c r="AL143" s="12" t="s">
        <v>968</v>
      </c>
      <c r="AM143" s="37"/>
    </row>
    <row r="144" spans="1:39" ht="37.5" x14ac:dyDescent="0.4">
      <c r="A144" s="6">
        <v>142</v>
      </c>
      <c r="B144" s="11" t="s">
        <v>1751</v>
      </c>
      <c r="C144" s="16" t="s">
        <v>1753</v>
      </c>
      <c r="D144" s="16" t="s">
        <v>1070</v>
      </c>
      <c r="E144" s="16" t="s">
        <v>852</v>
      </c>
      <c r="F144" s="16" t="s">
        <v>604</v>
      </c>
      <c r="G144" s="16"/>
      <c r="H144" s="16" t="s">
        <v>1070</v>
      </c>
      <c r="I144" s="16" t="s">
        <v>978</v>
      </c>
      <c r="J144" s="16"/>
      <c r="K144" s="21" t="s">
        <v>919</v>
      </c>
      <c r="L144" s="27"/>
      <c r="M144" s="27"/>
      <c r="N144" s="27"/>
      <c r="O144" s="27"/>
      <c r="P144" s="27"/>
      <c r="Q144" s="27" t="s">
        <v>272</v>
      </c>
      <c r="R144" s="27"/>
      <c r="S144" s="27"/>
      <c r="T144" s="27"/>
      <c r="U144" s="27"/>
      <c r="V144" s="27"/>
      <c r="W144" s="27"/>
      <c r="X144" s="27"/>
      <c r="Y144" s="27"/>
      <c r="Z144" s="27"/>
      <c r="AA144" s="27"/>
      <c r="AB144" s="27"/>
      <c r="AC144" s="27"/>
      <c r="AD144" s="27"/>
      <c r="AE144" s="27"/>
      <c r="AF144" s="11" t="s">
        <v>1758</v>
      </c>
      <c r="AG144" s="11" t="s">
        <v>1032</v>
      </c>
      <c r="AH144" s="11" t="s">
        <v>284</v>
      </c>
      <c r="AI144" s="32" t="s">
        <v>285</v>
      </c>
      <c r="AJ144" s="11" t="s">
        <v>1760</v>
      </c>
      <c r="AK144" s="11" t="s">
        <v>668</v>
      </c>
      <c r="AL144" s="11" t="s">
        <v>1722</v>
      </c>
      <c r="AM144" s="36"/>
    </row>
    <row r="145" spans="1:39" ht="37.5" x14ac:dyDescent="0.4">
      <c r="A145" s="7">
        <v>143</v>
      </c>
      <c r="B145" s="12" t="s">
        <v>1761</v>
      </c>
      <c r="C145" s="17" t="s">
        <v>1137</v>
      </c>
      <c r="D145" s="17" t="s">
        <v>1416</v>
      </c>
      <c r="E145" s="17" t="s">
        <v>1762</v>
      </c>
      <c r="F145" s="17" t="s">
        <v>507</v>
      </c>
      <c r="G145" s="17"/>
      <c r="H145" s="17" t="s">
        <v>1416</v>
      </c>
      <c r="I145" s="17" t="s">
        <v>1054</v>
      </c>
      <c r="J145" s="17" t="s">
        <v>1054</v>
      </c>
      <c r="K145" s="17"/>
      <c r="L145" s="28"/>
      <c r="M145" s="28"/>
      <c r="N145" s="28"/>
      <c r="O145" s="28" t="s">
        <v>272</v>
      </c>
      <c r="P145" s="28"/>
      <c r="Q145" s="28" t="s">
        <v>272</v>
      </c>
      <c r="R145" s="28"/>
      <c r="S145" s="28"/>
      <c r="T145" s="28"/>
      <c r="U145" s="28"/>
      <c r="V145" s="28"/>
      <c r="W145" s="28"/>
      <c r="X145" s="28"/>
      <c r="Y145" s="28"/>
      <c r="Z145" s="28"/>
      <c r="AA145" s="28"/>
      <c r="AB145" s="28"/>
      <c r="AC145" s="28"/>
      <c r="AD145" s="28"/>
      <c r="AE145" s="28"/>
      <c r="AF145" s="12" t="s">
        <v>1267</v>
      </c>
      <c r="AG145" s="12" t="s">
        <v>1728</v>
      </c>
      <c r="AH145" s="12" t="s">
        <v>284</v>
      </c>
      <c r="AI145" s="33" t="s">
        <v>285</v>
      </c>
      <c r="AJ145" s="12" t="s">
        <v>1606</v>
      </c>
      <c r="AK145" s="12" t="s">
        <v>958</v>
      </c>
      <c r="AL145" s="12" t="s">
        <v>300</v>
      </c>
      <c r="AM145" s="37"/>
    </row>
    <row r="146" spans="1:39" ht="93.75" x14ac:dyDescent="0.4">
      <c r="A146" s="6">
        <v>144</v>
      </c>
      <c r="B146" s="11" t="s">
        <v>1763</v>
      </c>
      <c r="C146" s="16" t="s">
        <v>1766</v>
      </c>
      <c r="D146" s="16" t="s">
        <v>1769</v>
      </c>
      <c r="E146" s="16" t="s">
        <v>1261</v>
      </c>
      <c r="F146" s="16" t="s">
        <v>1771</v>
      </c>
      <c r="G146" s="16"/>
      <c r="H146" s="16" t="s">
        <v>1769</v>
      </c>
      <c r="I146" s="16" t="s">
        <v>1345</v>
      </c>
      <c r="J146" s="16"/>
      <c r="K146" s="21" t="s">
        <v>1668</v>
      </c>
      <c r="L146" s="27"/>
      <c r="M146" s="27"/>
      <c r="N146" s="27"/>
      <c r="O146" s="27"/>
      <c r="P146" s="27"/>
      <c r="Q146" s="27"/>
      <c r="R146" s="27"/>
      <c r="S146" s="27"/>
      <c r="T146" s="27"/>
      <c r="U146" s="27"/>
      <c r="V146" s="27"/>
      <c r="W146" s="27"/>
      <c r="X146" s="27" t="s">
        <v>272</v>
      </c>
      <c r="Y146" s="27"/>
      <c r="Z146" s="27"/>
      <c r="AA146" s="27"/>
      <c r="AB146" s="27"/>
      <c r="AC146" s="27"/>
      <c r="AD146" s="27"/>
      <c r="AE146" s="27"/>
      <c r="AF146" s="11" t="s">
        <v>650</v>
      </c>
      <c r="AG146" s="11" t="s">
        <v>1781</v>
      </c>
      <c r="AH146" s="11" t="s">
        <v>1786</v>
      </c>
      <c r="AI146" s="32" t="s">
        <v>285</v>
      </c>
      <c r="AJ146" s="11" t="s">
        <v>1786</v>
      </c>
      <c r="AK146" s="11" t="s">
        <v>520</v>
      </c>
      <c r="AL146" s="11" t="s">
        <v>1792</v>
      </c>
      <c r="AM146" s="39" t="s">
        <v>1794</v>
      </c>
    </row>
    <row r="147" spans="1:39" ht="75" x14ac:dyDescent="0.4">
      <c r="A147" s="7">
        <v>145</v>
      </c>
      <c r="B147" s="12" t="s">
        <v>1127</v>
      </c>
      <c r="C147" s="17" t="s">
        <v>1602</v>
      </c>
      <c r="D147" s="17" t="s">
        <v>2098</v>
      </c>
      <c r="E147" s="17" t="s">
        <v>292</v>
      </c>
      <c r="F147" s="17" t="s">
        <v>2099</v>
      </c>
      <c r="G147" s="17"/>
      <c r="H147" s="17" t="s">
        <v>1773</v>
      </c>
      <c r="I147" s="17" t="s">
        <v>1774</v>
      </c>
      <c r="J147" s="17" t="s">
        <v>1774</v>
      </c>
      <c r="K147" s="22" t="s">
        <v>712</v>
      </c>
      <c r="L147" s="28"/>
      <c r="M147" s="28" t="s">
        <v>272</v>
      </c>
      <c r="N147" s="28"/>
      <c r="O147" s="28"/>
      <c r="P147" s="28"/>
      <c r="Q147" s="28"/>
      <c r="R147" s="28"/>
      <c r="S147" s="28"/>
      <c r="T147" s="28"/>
      <c r="U147" s="28"/>
      <c r="V147" s="28"/>
      <c r="W147" s="28"/>
      <c r="X147" s="28" t="s">
        <v>272</v>
      </c>
      <c r="Y147" s="28"/>
      <c r="Z147" s="28"/>
      <c r="AA147" s="28"/>
      <c r="AB147" s="28"/>
      <c r="AC147" s="28"/>
      <c r="AD147" s="28"/>
      <c r="AE147" s="28"/>
      <c r="AF147" s="12" t="s">
        <v>1377</v>
      </c>
      <c r="AG147" s="12" t="s">
        <v>1783</v>
      </c>
      <c r="AH147" s="12" t="s">
        <v>1786</v>
      </c>
      <c r="AI147" s="33" t="s">
        <v>513</v>
      </c>
      <c r="AJ147" s="12" t="s">
        <v>1786</v>
      </c>
      <c r="AK147" s="12" t="s">
        <v>306</v>
      </c>
      <c r="AL147" s="12" t="s">
        <v>1034</v>
      </c>
      <c r="AM147" s="38" t="s">
        <v>1795</v>
      </c>
    </row>
    <row r="148" spans="1:39" x14ac:dyDescent="0.4">
      <c r="A148" s="6">
        <v>146</v>
      </c>
      <c r="B148" s="11" t="s">
        <v>1765</v>
      </c>
      <c r="C148" s="16" t="s">
        <v>1767</v>
      </c>
      <c r="D148" s="16" t="s">
        <v>2100</v>
      </c>
      <c r="E148" s="16" t="s">
        <v>252</v>
      </c>
      <c r="F148" s="16" t="s">
        <v>2101</v>
      </c>
      <c r="G148" s="16"/>
      <c r="H148" s="16"/>
      <c r="I148" s="16" t="s">
        <v>1775</v>
      </c>
      <c r="J148" s="16" t="s">
        <v>1775</v>
      </c>
      <c r="K148" s="21"/>
      <c r="L148" s="27"/>
      <c r="M148" s="27"/>
      <c r="N148" s="27"/>
      <c r="O148" s="27" t="s">
        <v>272</v>
      </c>
      <c r="P148" s="27"/>
      <c r="Q148" s="27"/>
      <c r="R148" s="27" t="s">
        <v>272</v>
      </c>
      <c r="S148" s="27"/>
      <c r="T148" s="27"/>
      <c r="U148" s="27"/>
      <c r="V148" s="27"/>
      <c r="W148" s="27"/>
      <c r="X148" s="27"/>
      <c r="Y148" s="27"/>
      <c r="Z148" s="27"/>
      <c r="AA148" s="27"/>
      <c r="AB148" s="27"/>
      <c r="AC148" s="27"/>
      <c r="AD148" s="27"/>
      <c r="AE148" s="27"/>
      <c r="AF148" s="11" t="s">
        <v>1776</v>
      </c>
      <c r="AG148" s="11" t="s">
        <v>1784</v>
      </c>
      <c r="AH148" s="11" t="s">
        <v>1297</v>
      </c>
      <c r="AI148" s="32" t="s">
        <v>285</v>
      </c>
      <c r="AJ148" s="11" t="s">
        <v>1787</v>
      </c>
      <c r="AK148" s="11" t="s">
        <v>1789</v>
      </c>
      <c r="AL148" s="11" t="s">
        <v>1793</v>
      </c>
      <c r="AM148" s="36"/>
    </row>
    <row r="149" spans="1:39" ht="37.5" x14ac:dyDescent="0.4">
      <c r="A149" s="7">
        <v>147</v>
      </c>
      <c r="B149" s="12" t="s">
        <v>1462</v>
      </c>
      <c r="C149" s="17" t="s">
        <v>1768</v>
      </c>
      <c r="D149" s="17" t="s">
        <v>2102</v>
      </c>
      <c r="E149" s="17" t="s">
        <v>729</v>
      </c>
      <c r="F149" s="17" t="s">
        <v>2103</v>
      </c>
      <c r="G149" s="17"/>
      <c r="H149" s="17" t="s">
        <v>661</v>
      </c>
      <c r="I149" s="17" t="s">
        <v>1646</v>
      </c>
      <c r="J149" s="17" t="s">
        <v>1646</v>
      </c>
      <c r="K149" s="22"/>
      <c r="L149" s="28"/>
      <c r="M149" s="28" t="s">
        <v>272</v>
      </c>
      <c r="N149" s="28"/>
      <c r="O149" s="28"/>
      <c r="P149" s="28"/>
      <c r="Q149" s="28"/>
      <c r="R149" s="28"/>
      <c r="S149" s="28"/>
      <c r="T149" s="28"/>
      <c r="U149" s="28"/>
      <c r="V149" s="28"/>
      <c r="W149" s="28"/>
      <c r="X149" s="28"/>
      <c r="Y149" s="28"/>
      <c r="Z149" s="28"/>
      <c r="AA149" s="28"/>
      <c r="AB149" s="28"/>
      <c r="AC149" s="28"/>
      <c r="AD149" s="28"/>
      <c r="AE149" s="28"/>
      <c r="AF149" s="12" t="s">
        <v>1780</v>
      </c>
      <c r="AG149" s="12" t="s">
        <v>1785</v>
      </c>
      <c r="AH149" s="12" t="s">
        <v>1786</v>
      </c>
      <c r="AI149" s="33" t="s">
        <v>285</v>
      </c>
      <c r="AJ149" s="12" t="s">
        <v>1491</v>
      </c>
      <c r="AK149" s="12" t="s">
        <v>1790</v>
      </c>
      <c r="AL149" s="12" t="s">
        <v>1553</v>
      </c>
      <c r="AM149" s="38"/>
    </row>
    <row r="150" spans="1:39" ht="93.75" x14ac:dyDescent="0.4">
      <c r="A150" s="6">
        <v>148</v>
      </c>
      <c r="B150" s="11" t="s">
        <v>1799</v>
      </c>
      <c r="C150" s="16" t="s">
        <v>1802</v>
      </c>
      <c r="D150" s="16" t="s">
        <v>2104</v>
      </c>
      <c r="E150" s="16" t="s">
        <v>354</v>
      </c>
      <c r="F150" s="16" t="s">
        <v>2105</v>
      </c>
      <c r="G150" s="16"/>
      <c r="H150" s="16" t="s">
        <v>1279</v>
      </c>
      <c r="I150" s="16" t="s">
        <v>720</v>
      </c>
      <c r="J150" s="16"/>
      <c r="K150" s="21"/>
      <c r="L150" s="27"/>
      <c r="M150" s="27"/>
      <c r="N150" s="27"/>
      <c r="O150" s="27"/>
      <c r="P150" s="27"/>
      <c r="Q150" s="27"/>
      <c r="R150" s="27"/>
      <c r="S150" s="27"/>
      <c r="T150" s="27"/>
      <c r="U150" s="27" t="s">
        <v>272</v>
      </c>
      <c r="V150" s="27"/>
      <c r="W150" s="27" t="s">
        <v>272</v>
      </c>
      <c r="X150" s="27"/>
      <c r="Y150" s="27"/>
      <c r="Z150" s="27"/>
      <c r="AA150" s="27"/>
      <c r="AB150" s="27"/>
      <c r="AC150" s="27"/>
      <c r="AD150" s="27"/>
      <c r="AE150" s="27"/>
      <c r="AF150" s="11" t="s">
        <v>101</v>
      </c>
      <c r="AG150" s="11" t="s">
        <v>620</v>
      </c>
      <c r="AH150" s="11" t="s">
        <v>223</v>
      </c>
      <c r="AI150" s="32" t="s">
        <v>1128</v>
      </c>
      <c r="AJ150" s="11"/>
      <c r="AK150" s="11" t="s">
        <v>1121</v>
      </c>
      <c r="AL150" s="11"/>
      <c r="AM150" s="39"/>
    </row>
    <row r="151" spans="1:39" ht="112.5" x14ac:dyDescent="0.4">
      <c r="A151" s="7">
        <v>149</v>
      </c>
      <c r="B151" s="12" t="s">
        <v>335</v>
      </c>
      <c r="C151" s="17" t="s">
        <v>1537</v>
      </c>
      <c r="D151" s="17" t="s">
        <v>2106</v>
      </c>
      <c r="E151" s="17" t="s">
        <v>2107</v>
      </c>
      <c r="F151" s="17" t="s">
        <v>2108</v>
      </c>
      <c r="G151" s="17"/>
      <c r="H151" s="17" t="s">
        <v>1805</v>
      </c>
      <c r="I151" s="17" t="s">
        <v>956</v>
      </c>
      <c r="J151" s="17"/>
      <c r="K151" s="22" t="s">
        <v>1807</v>
      </c>
      <c r="L151" s="28"/>
      <c r="M151" s="28"/>
      <c r="N151" s="28"/>
      <c r="O151" s="28"/>
      <c r="P151" s="28"/>
      <c r="Q151" s="28"/>
      <c r="R151" s="28"/>
      <c r="S151" s="28"/>
      <c r="T151" s="28"/>
      <c r="U151" s="28"/>
      <c r="V151" s="28"/>
      <c r="W151" s="28"/>
      <c r="X151" s="28"/>
      <c r="Y151" s="28"/>
      <c r="Z151" s="28"/>
      <c r="AA151" s="28"/>
      <c r="AB151" s="28"/>
      <c r="AC151" s="28"/>
      <c r="AD151" s="28"/>
      <c r="AE151" s="28" t="s">
        <v>272</v>
      </c>
      <c r="AF151" s="12" t="s">
        <v>1808</v>
      </c>
      <c r="AG151" s="12" t="s">
        <v>114</v>
      </c>
      <c r="AH151" s="12" t="s">
        <v>1786</v>
      </c>
      <c r="AI151" s="33" t="s">
        <v>1128</v>
      </c>
      <c r="AJ151" s="12" t="s">
        <v>1814</v>
      </c>
      <c r="AK151" s="12" t="s">
        <v>1816</v>
      </c>
      <c r="AL151" s="12" t="s">
        <v>1818</v>
      </c>
      <c r="AM151" s="37"/>
    </row>
    <row r="152" spans="1:39" ht="131.25" x14ac:dyDescent="0.4">
      <c r="A152" s="6">
        <v>150</v>
      </c>
      <c r="B152" s="11" t="s">
        <v>1800</v>
      </c>
      <c r="C152" s="16" t="s">
        <v>1803</v>
      </c>
      <c r="D152" s="16" t="s">
        <v>2109</v>
      </c>
      <c r="E152" s="16" t="s">
        <v>1179</v>
      </c>
      <c r="F152" s="16" t="s">
        <v>2110</v>
      </c>
      <c r="G152" s="16"/>
      <c r="H152" s="16" t="s">
        <v>722</v>
      </c>
      <c r="I152" s="16" t="s">
        <v>787</v>
      </c>
      <c r="J152" s="16" t="s">
        <v>787</v>
      </c>
      <c r="K152" s="21" t="s">
        <v>1113</v>
      </c>
      <c r="L152" s="27" t="s">
        <v>272</v>
      </c>
      <c r="M152" s="27" t="s">
        <v>272</v>
      </c>
      <c r="N152" s="27" t="s">
        <v>272</v>
      </c>
      <c r="O152" s="27" t="s">
        <v>272</v>
      </c>
      <c r="P152" s="27"/>
      <c r="Q152" s="27" t="s">
        <v>272</v>
      </c>
      <c r="R152" s="27" t="s">
        <v>272</v>
      </c>
      <c r="S152" s="27"/>
      <c r="T152" s="27" t="s">
        <v>272</v>
      </c>
      <c r="U152" s="27"/>
      <c r="V152" s="27"/>
      <c r="W152" s="27"/>
      <c r="X152" s="27"/>
      <c r="Y152" s="27"/>
      <c r="Z152" s="27"/>
      <c r="AA152" s="27"/>
      <c r="AB152" s="27"/>
      <c r="AC152" s="27"/>
      <c r="AD152" s="27"/>
      <c r="AE152" s="27"/>
      <c r="AF152" s="11" t="s">
        <v>1810</v>
      </c>
      <c r="AG152" s="11" t="s">
        <v>151</v>
      </c>
      <c r="AH152" s="11" t="s">
        <v>1786</v>
      </c>
      <c r="AI152" s="32" t="s">
        <v>285</v>
      </c>
      <c r="AJ152" s="11" t="s">
        <v>1787</v>
      </c>
      <c r="AK152" s="11" t="s">
        <v>1817</v>
      </c>
      <c r="AL152" s="11" t="s">
        <v>1678</v>
      </c>
      <c r="AM152" s="39" t="s">
        <v>1819</v>
      </c>
    </row>
    <row r="153" spans="1:39" ht="37.5" x14ac:dyDescent="0.4">
      <c r="A153" s="7">
        <v>151</v>
      </c>
      <c r="B153" s="12" t="s">
        <v>1470</v>
      </c>
      <c r="C153" s="17" t="s">
        <v>1804</v>
      </c>
      <c r="D153" s="17" t="s">
        <v>636</v>
      </c>
      <c r="E153" s="17" t="s">
        <v>2111</v>
      </c>
      <c r="F153" s="17" t="s">
        <v>2112</v>
      </c>
      <c r="G153" s="17"/>
      <c r="H153" s="17" t="s">
        <v>1172</v>
      </c>
      <c r="I153" s="17" t="s">
        <v>1806</v>
      </c>
      <c r="J153" s="17"/>
      <c r="K153" s="22" t="s">
        <v>331</v>
      </c>
      <c r="L153" s="28"/>
      <c r="M153" s="28"/>
      <c r="N153" s="28"/>
      <c r="O153" s="28"/>
      <c r="P153" s="28"/>
      <c r="Q153" s="28"/>
      <c r="R153" s="28"/>
      <c r="S153" s="28"/>
      <c r="T153" s="28" t="s">
        <v>272</v>
      </c>
      <c r="U153" s="28"/>
      <c r="V153" s="28"/>
      <c r="W153" s="28"/>
      <c r="X153" s="28"/>
      <c r="Y153" s="28"/>
      <c r="Z153" s="28"/>
      <c r="AA153" s="28"/>
      <c r="AB153" s="28"/>
      <c r="AC153" s="28"/>
      <c r="AD153" s="28"/>
      <c r="AE153" s="28"/>
      <c r="AF153" s="12" t="s">
        <v>1029</v>
      </c>
      <c r="AG153" s="12" t="s">
        <v>1811</v>
      </c>
      <c r="AH153" s="12" t="s">
        <v>1813</v>
      </c>
      <c r="AI153" s="33" t="s">
        <v>1128</v>
      </c>
      <c r="AJ153" s="12" t="s">
        <v>1815</v>
      </c>
      <c r="AK153" s="12" t="s">
        <v>1817</v>
      </c>
      <c r="AL153" s="12" t="s">
        <v>16</v>
      </c>
      <c r="AM153" s="38" t="s">
        <v>1820</v>
      </c>
    </row>
    <row r="154" spans="1:39" ht="56.25" x14ac:dyDescent="0.4">
      <c r="A154" s="6">
        <v>152</v>
      </c>
      <c r="B154" s="11" t="s">
        <v>1821</v>
      </c>
      <c r="C154" s="16" t="s">
        <v>191</v>
      </c>
      <c r="D154" s="16" t="s">
        <v>851</v>
      </c>
      <c r="E154" s="16" t="s">
        <v>574</v>
      </c>
      <c r="F154" s="16" t="s">
        <v>2113</v>
      </c>
      <c r="G154" s="16"/>
      <c r="H154" s="16" t="s">
        <v>1796</v>
      </c>
      <c r="I154" s="16" t="s">
        <v>1133</v>
      </c>
      <c r="J154" s="16" t="s">
        <v>1322</v>
      </c>
      <c r="K154" s="21" t="s">
        <v>1635</v>
      </c>
      <c r="L154" s="27" t="s">
        <v>272</v>
      </c>
      <c r="M154" s="27"/>
      <c r="N154" s="27"/>
      <c r="O154" s="27"/>
      <c r="P154" s="27"/>
      <c r="Q154" s="27" t="s">
        <v>272</v>
      </c>
      <c r="R154" s="27"/>
      <c r="S154" s="27"/>
      <c r="T154" s="27"/>
      <c r="U154" s="27"/>
      <c r="V154" s="27"/>
      <c r="W154" s="27"/>
      <c r="X154" s="27"/>
      <c r="Y154" s="27"/>
      <c r="Z154" s="27"/>
      <c r="AA154" s="27"/>
      <c r="AB154" s="27"/>
      <c r="AC154" s="27"/>
      <c r="AD154" s="27"/>
      <c r="AE154" s="27"/>
      <c r="AF154" s="11" t="s">
        <v>443</v>
      </c>
      <c r="AG154" s="11" t="s">
        <v>1116</v>
      </c>
      <c r="AH154" s="11" t="s">
        <v>1595</v>
      </c>
      <c r="AI154" s="32" t="s">
        <v>1128</v>
      </c>
      <c r="AJ154" s="11" t="s">
        <v>1823</v>
      </c>
      <c r="AK154" s="11" t="s">
        <v>1824</v>
      </c>
      <c r="AL154" s="11" t="s">
        <v>1825</v>
      </c>
      <c r="AM154" s="36"/>
    </row>
    <row r="155" spans="1:39" ht="93.75" x14ac:dyDescent="0.4">
      <c r="A155" s="7">
        <v>153</v>
      </c>
      <c r="B155" s="12" t="s">
        <v>555</v>
      </c>
      <c r="C155" s="17" t="s">
        <v>1759</v>
      </c>
      <c r="D155" s="17" t="s">
        <v>2114</v>
      </c>
      <c r="E155" s="17" t="s">
        <v>246</v>
      </c>
      <c r="F155" s="17" t="s">
        <v>2115</v>
      </c>
      <c r="G155" s="17"/>
      <c r="H155" s="17" t="s">
        <v>1600</v>
      </c>
      <c r="I155" s="17" t="s">
        <v>1827</v>
      </c>
      <c r="J155" s="17"/>
      <c r="K155" s="22"/>
      <c r="L155" s="28"/>
      <c r="M155" s="28"/>
      <c r="N155" s="28"/>
      <c r="O155" s="28"/>
      <c r="P155" s="28"/>
      <c r="Q155" s="28" t="s">
        <v>272</v>
      </c>
      <c r="R155" s="28"/>
      <c r="S155" s="28"/>
      <c r="T155" s="28"/>
      <c r="U155" s="28"/>
      <c r="V155" s="28"/>
      <c r="W155" s="28"/>
      <c r="X155" s="28"/>
      <c r="Y155" s="28"/>
      <c r="Z155" s="28"/>
      <c r="AA155" s="28"/>
      <c r="AB155" s="28"/>
      <c r="AC155" s="28"/>
      <c r="AD155" s="28"/>
      <c r="AE155" s="28"/>
      <c r="AF155" s="12" t="s">
        <v>1829</v>
      </c>
      <c r="AG155" s="12" t="s">
        <v>1830</v>
      </c>
      <c r="AH155" s="12" t="s">
        <v>1831</v>
      </c>
      <c r="AI155" s="33" t="s">
        <v>1128</v>
      </c>
      <c r="AJ155" s="12" t="s">
        <v>1833</v>
      </c>
      <c r="AK155" s="12" t="s">
        <v>1824</v>
      </c>
      <c r="AL155" s="12" t="s">
        <v>1835</v>
      </c>
      <c r="AM155" s="37"/>
    </row>
    <row r="156" spans="1:39" ht="56.25" x14ac:dyDescent="0.4">
      <c r="A156" s="6">
        <v>154</v>
      </c>
      <c r="B156" s="11" t="s">
        <v>1836</v>
      </c>
      <c r="C156" s="16" t="s">
        <v>1837</v>
      </c>
      <c r="D156" s="16" t="s">
        <v>2116</v>
      </c>
      <c r="E156" s="16" t="s">
        <v>252</v>
      </c>
      <c r="F156" s="16" t="s">
        <v>2117</v>
      </c>
      <c r="G156" s="16"/>
      <c r="H156" s="16" t="s">
        <v>1336</v>
      </c>
      <c r="I156" s="16" t="s">
        <v>582</v>
      </c>
      <c r="J156" s="16" t="s">
        <v>582</v>
      </c>
      <c r="K156" s="21"/>
      <c r="L156" s="27"/>
      <c r="M156" s="27"/>
      <c r="N156" s="27"/>
      <c r="O156" s="27"/>
      <c r="P156" s="27"/>
      <c r="Q156" s="27" t="s">
        <v>272</v>
      </c>
      <c r="R156" s="27"/>
      <c r="S156" s="27"/>
      <c r="T156" s="27"/>
      <c r="U156" s="27"/>
      <c r="V156" s="27"/>
      <c r="W156" s="27"/>
      <c r="X156" s="27"/>
      <c r="Y156" s="27"/>
      <c r="Z156" s="27"/>
      <c r="AA156" s="27"/>
      <c r="AB156" s="27"/>
      <c r="AC156" s="27"/>
      <c r="AD156" s="27"/>
      <c r="AE156" s="27"/>
      <c r="AF156" s="11" t="s">
        <v>494</v>
      </c>
      <c r="AG156" s="11" t="s">
        <v>1785</v>
      </c>
      <c r="AH156" s="11" t="s">
        <v>1786</v>
      </c>
      <c r="AI156" s="32" t="s">
        <v>1128</v>
      </c>
      <c r="AJ156" s="11" t="s">
        <v>13</v>
      </c>
      <c r="AK156" s="11" t="s">
        <v>1839</v>
      </c>
      <c r="AL156" s="11" t="s">
        <v>1840</v>
      </c>
      <c r="AM156" s="36"/>
    </row>
    <row r="157" spans="1:39" ht="37.5" x14ac:dyDescent="0.4">
      <c r="A157" s="7">
        <v>155</v>
      </c>
      <c r="B157" s="12" t="s">
        <v>1841</v>
      </c>
      <c r="C157" s="17" t="s">
        <v>528</v>
      </c>
      <c r="D157" s="17" t="s">
        <v>2118</v>
      </c>
      <c r="E157" s="17" t="s">
        <v>534</v>
      </c>
      <c r="F157" s="17" t="s">
        <v>2119</v>
      </c>
      <c r="G157" s="17"/>
      <c r="H157" s="17" t="s">
        <v>204</v>
      </c>
      <c r="I157" s="17" t="s">
        <v>143</v>
      </c>
      <c r="J157" s="17"/>
      <c r="K157" s="17"/>
      <c r="L157" s="28"/>
      <c r="M157" s="28"/>
      <c r="N157" s="28"/>
      <c r="O157" s="28"/>
      <c r="P157" s="28"/>
      <c r="Q157" s="28" t="s">
        <v>272</v>
      </c>
      <c r="R157" s="28"/>
      <c r="S157" s="28"/>
      <c r="T157" s="28"/>
      <c r="U157" s="28"/>
      <c r="V157" s="28"/>
      <c r="W157" s="28"/>
      <c r="X157" s="28"/>
      <c r="Y157" s="28"/>
      <c r="Z157" s="28"/>
      <c r="AA157" s="28"/>
      <c r="AB157" s="28"/>
      <c r="AC157" s="28"/>
      <c r="AD157" s="28"/>
      <c r="AE157" s="28"/>
      <c r="AF157" s="12" t="s">
        <v>35</v>
      </c>
      <c r="AG157" s="12" t="s">
        <v>753</v>
      </c>
      <c r="AH157" s="12" t="s">
        <v>1786</v>
      </c>
      <c r="AI157" s="33" t="s">
        <v>1128</v>
      </c>
      <c r="AJ157" s="12" t="s">
        <v>1772</v>
      </c>
      <c r="AK157" s="12" t="s">
        <v>682</v>
      </c>
      <c r="AL157" s="12" t="s">
        <v>1866</v>
      </c>
      <c r="AM157" s="37"/>
    </row>
    <row r="158" spans="1:39" ht="56.25" x14ac:dyDescent="0.4">
      <c r="A158" s="6">
        <v>156</v>
      </c>
      <c r="B158" s="11" t="s">
        <v>1843</v>
      </c>
      <c r="C158" s="16" t="s">
        <v>1846</v>
      </c>
      <c r="D158" s="16" t="s">
        <v>2120</v>
      </c>
      <c r="E158" s="16" t="s">
        <v>2121</v>
      </c>
      <c r="F158" s="16" t="s">
        <v>2122</v>
      </c>
      <c r="G158" s="16"/>
      <c r="H158" s="16" t="s">
        <v>1660</v>
      </c>
      <c r="I158" s="16" t="s">
        <v>1754</v>
      </c>
      <c r="J158" s="16"/>
      <c r="K158" s="21"/>
      <c r="L158" s="27"/>
      <c r="M158" s="27"/>
      <c r="N158" s="27"/>
      <c r="O158" s="27"/>
      <c r="P158" s="27"/>
      <c r="Q158" s="27" t="s">
        <v>272</v>
      </c>
      <c r="R158" s="27"/>
      <c r="S158" s="27"/>
      <c r="T158" s="27"/>
      <c r="U158" s="27"/>
      <c r="V158" s="27"/>
      <c r="W158" s="27"/>
      <c r="X158" s="27"/>
      <c r="Y158" s="27"/>
      <c r="Z158" s="27"/>
      <c r="AA158" s="27"/>
      <c r="AB158" s="27"/>
      <c r="AC158" s="27"/>
      <c r="AD158" s="27"/>
      <c r="AE158" s="27"/>
      <c r="AF158" s="11" t="s">
        <v>1699</v>
      </c>
      <c r="AG158" s="11" t="s">
        <v>1862</v>
      </c>
      <c r="AH158" s="11" t="s">
        <v>1786</v>
      </c>
      <c r="AI158" s="32" t="s">
        <v>285</v>
      </c>
      <c r="AJ158" s="11" t="s">
        <v>1864</v>
      </c>
      <c r="AK158" s="11"/>
      <c r="AL158" s="11" t="s">
        <v>1867</v>
      </c>
      <c r="AM158" s="36"/>
    </row>
    <row r="159" spans="1:39" ht="37.5" x14ac:dyDescent="0.4">
      <c r="A159" s="7">
        <v>157</v>
      </c>
      <c r="B159" s="12" t="s">
        <v>1353</v>
      </c>
      <c r="C159" s="17" t="s">
        <v>1847</v>
      </c>
      <c r="D159" s="17" t="s">
        <v>2123</v>
      </c>
      <c r="E159" s="17" t="s">
        <v>2124</v>
      </c>
      <c r="F159" s="17" t="s">
        <v>2125</v>
      </c>
      <c r="G159" s="17"/>
      <c r="H159" s="17" t="s">
        <v>1433</v>
      </c>
      <c r="I159" s="17" t="s">
        <v>1851</v>
      </c>
      <c r="J159" s="17"/>
      <c r="K159" s="17"/>
      <c r="L159" s="28"/>
      <c r="M159" s="28"/>
      <c r="N159" s="28"/>
      <c r="O159" s="28"/>
      <c r="P159" s="28"/>
      <c r="Q159" s="28" t="s">
        <v>272</v>
      </c>
      <c r="R159" s="28"/>
      <c r="S159" s="28"/>
      <c r="T159" s="28"/>
      <c r="U159" s="28"/>
      <c r="V159" s="28"/>
      <c r="W159" s="28"/>
      <c r="X159" s="28"/>
      <c r="Y159" s="28"/>
      <c r="Z159" s="28"/>
      <c r="AA159" s="28"/>
      <c r="AB159" s="28"/>
      <c r="AC159" s="28"/>
      <c r="AD159" s="28"/>
      <c r="AE159" s="28"/>
      <c r="AF159" s="12" t="s">
        <v>115</v>
      </c>
      <c r="AG159" s="12" t="s">
        <v>1571</v>
      </c>
      <c r="AH159" s="12" t="s">
        <v>1786</v>
      </c>
      <c r="AI159" s="33" t="s">
        <v>285</v>
      </c>
      <c r="AJ159" s="12" t="s">
        <v>1864</v>
      </c>
      <c r="AK159" s="12" t="s">
        <v>1824</v>
      </c>
      <c r="AL159" s="12" t="s">
        <v>122</v>
      </c>
      <c r="AM159" s="37"/>
    </row>
    <row r="160" spans="1:39" ht="37.5" x14ac:dyDescent="0.4">
      <c r="A160" s="6">
        <v>158</v>
      </c>
      <c r="B160" s="11" t="s">
        <v>1844</v>
      </c>
      <c r="C160" s="16" t="s">
        <v>1182</v>
      </c>
      <c r="D160" s="16" t="s">
        <v>2126</v>
      </c>
      <c r="E160" s="16" t="s">
        <v>2127</v>
      </c>
      <c r="F160" s="16" t="s">
        <v>2128</v>
      </c>
      <c r="G160" s="16"/>
      <c r="H160" s="16" t="s">
        <v>988</v>
      </c>
      <c r="I160" s="11" t="s">
        <v>1852</v>
      </c>
      <c r="J160" s="16" t="s">
        <v>1856</v>
      </c>
      <c r="K160" s="21" t="s">
        <v>1858</v>
      </c>
      <c r="L160" s="27"/>
      <c r="M160" s="27"/>
      <c r="N160" s="27"/>
      <c r="O160" s="27"/>
      <c r="P160" s="27"/>
      <c r="Q160" s="27"/>
      <c r="R160" s="27"/>
      <c r="S160" s="27"/>
      <c r="T160" s="27"/>
      <c r="U160" s="27"/>
      <c r="V160" s="27"/>
      <c r="W160" s="27"/>
      <c r="X160" s="27"/>
      <c r="Y160" s="27"/>
      <c r="Z160" s="27"/>
      <c r="AA160" s="27"/>
      <c r="AB160" s="27"/>
      <c r="AC160" s="27"/>
      <c r="AD160" s="27"/>
      <c r="AE160" s="27" t="s">
        <v>272</v>
      </c>
      <c r="AF160" s="11" t="s">
        <v>785</v>
      </c>
      <c r="AG160" s="11" t="s">
        <v>832</v>
      </c>
      <c r="AH160" s="11" t="s">
        <v>1786</v>
      </c>
      <c r="AI160" s="32" t="s">
        <v>285</v>
      </c>
      <c r="AJ160" s="11" t="s">
        <v>892</v>
      </c>
      <c r="AK160" s="11" t="s">
        <v>1865</v>
      </c>
      <c r="AL160" s="11" t="s">
        <v>122</v>
      </c>
      <c r="AM160" s="36"/>
    </row>
    <row r="161" spans="1:39" ht="112.5" x14ac:dyDescent="0.4">
      <c r="A161" s="7">
        <v>159</v>
      </c>
      <c r="B161" s="12" t="s">
        <v>1617</v>
      </c>
      <c r="C161" s="17" t="s">
        <v>801</v>
      </c>
      <c r="D161" s="17" t="s">
        <v>2129</v>
      </c>
      <c r="E161" s="17" t="s">
        <v>2130</v>
      </c>
      <c r="F161" s="17" t="s">
        <v>2131</v>
      </c>
      <c r="G161" s="17"/>
      <c r="H161" s="17" t="s">
        <v>1849</v>
      </c>
      <c r="I161" s="17" t="s">
        <v>1853</v>
      </c>
      <c r="J161" s="17" t="s">
        <v>1857</v>
      </c>
      <c r="K161" s="22" t="s">
        <v>1017</v>
      </c>
      <c r="L161" s="28"/>
      <c r="M161" s="28"/>
      <c r="N161" s="28"/>
      <c r="O161" s="28"/>
      <c r="P161" s="28"/>
      <c r="Q161" s="28" t="s">
        <v>272</v>
      </c>
      <c r="R161" s="28"/>
      <c r="S161" s="28"/>
      <c r="T161" s="28"/>
      <c r="U161" s="28"/>
      <c r="V161" s="28"/>
      <c r="W161" s="28"/>
      <c r="X161" s="28"/>
      <c r="Y161" s="28"/>
      <c r="Z161" s="28"/>
      <c r="AA161" s="28"/>
      <c r="AB161" s="28"/>
      <c r="AC161" s="28"/>
      <c r="AD161" s="28"/>
      <c r="AE161" s="28"/>
      <c r="AF161" s="12" t="s">
        <v>577</v>
      </c>
      <c r="AG161" s="12" t="s">
        <v>1576</v>
      </c>
      <c r="AH161" s="12" t="s">
        <v>1134</v>
      </c>
      <c r="AI161" s="33" t="s">
        <v>1128</v>
      </c>
      <c r="AJ161" s="12" t="s">
        <v>137</v>
      </c>
      <c r="AK161" s="12" t="s">
        <v>1839</v>
      </c>
      <c r="AL161" s="12" t="s">
        <v>1678</v>
      </c>
      <c r="AM161" s="38" t="s">
        <v>377</v>
      </c>
    </row>
    <row r="162" spans="1:39" ht="243.75" x14ac:dyDescent="0.4">
      <c r="A162" s="6">
        <v>160</v>
      </c>
      <c r="B162" s="11" t="s">
        <v>1845</v>
      </c>
      <c r="C162" s="16" t="s">
        <v>414</v>
      </c>
      <c r="D162" s="16" t="s">
        <v>2132</v>
      </c>
      <c r="E162" s="16" t="s">
        <v>2133</v>
      </c>
      <c r="F162" s="16" t="s">
        <v>2134</v>
      </c>
      <c r="G162" s="16"/>
      <c r="H162" s="16" t="s">
        <v>1850</v>
      </c>
      <c r="I162" s="16" t="s">
        <v>1855</v>
      </c>
      <c r="J162" s="16"/>
      <c r="K162" s="21" t="s">
        <v>248</v>
      </c>
      <c r="L162" s="27"/>
      <c r="M162" s="27"/>
      <c r="N162" s="27"/>
      <c r="O162" s="27"/>
      <c r="P162" s="27"/>
      <c r="Q162" s="27" t="s">
        <v>272</v>
      </c>
      <c r="R162" s="27"/>
      <c r="S162" s="27"/>
      <c r="T162" s="27"/>
      <c r="U162" s="27"/>
      <c r="V162" s="27"/>
      <c r="W162" s="27"/>
      <c r="X162" s="27"/>
      <c r="Y162" s="27"/>
      <c r="Z162" s="27"/>
      <c r="AA162" s="27"/>
      <c r="AB162" s="27"/>
      <c r="AC162" s="27"/>
      <c r="AD162" s="27"/>
      <c r="AE162" s="27"/>
      <c r="AF162" s="11" t="s">
        <v>1859</v>
      </c>
      <c r="AG162" s="11" t="s">
        <v>1863</v>
      </c>
      <c r="AH162" s="11" t="s">
        <v>1786</v>
      </c>
      <c r="AI162" s="32" t="s">
        <v>513</v>
      </c>
      <c r="AJ162" s="11" t="s">
        <v>1815</v>
      </c>
      <c r="AK162" s="11" t="s">
        <v>1789</v>
      </c>
      <c r="AL162" s="11" t="s">
        <v>1840</v>
      </c>
      <c r="AM162" s="39" t="s">
        <v>775</v>
      </c>
    </row>
    <row r="163" spans="1:39" ht="37.5" x14ac:dyDescent="0.4">
      <c r="A163" s="7">
        <v>161</v>
      </c>
      <c r="B163" s="12" t="s">
        <v>1733</v>
      </c>
      <c r="C163" s="17" t="s">
        <v>1447</v>
      </c>
      <c r="D163" s="17" t="s">
        <v>2135</v>
      </c>
      <c r="E163" s="17" t="s">
        <v>674</v>
      </c>
      <c r="F163" s="17" t="s">
        <v>1868</v>
      </c>
      <c r="G163" s="17" t="s">
        <v>1871</v>
      </c>
      <c r="H163" s="17" t="s">
        <v>1749</v>
      </c>
      <c r="I163" s="17" t="s">
        <v>1872</v>
      </c>
      <c r="J163" s="17"/>
      <c r="K163" s="17"/>
      <c r="L163" s="28"/>
      <c r="M163" s="28"/>
      <c r="N163" s="28"/>
      <c r="O163" s="28"/>
      <c r="P163" s="28"/>
      <c r="Q163" s="28" t="s">
        <v>272</v>
      </c>
      <c r="R163" s="28"/>
      <c r="S163" s="28"/>
      <c r="T163" s="28"/>
      <c r="U163" s="28"/>
      <c r="V163" s="28"/>
      <c r="W163" s="28"/>
      <c r="X163" s="28"/>
      <c r="Y163" s="28"/>
      <c r="Z163" s="28"/>
      <c r="AA163" s="28"/>
      <c r="AB163" s="28"/>
      <c r="AC163" s="28"/>
      <c r="AD163" s="28"/>
      <c r="AE163" s="28"/>
      <c r="AF163" s="12" t="s">
        <v>1873</v>
      </c>
      <c r="AG163" s="12" t="s">
        <v>1783</v>
      </c>
      <c r="AH163" s="12" t="s">
        <v>1786</v>
      </c>
      <c r="AI163" s="33" t="s">
        <v>1128</v>
      </c>
      <c r="AJ163" s="12" t="s">
        <v>1491</v>
      </c>
      <c r="AK163" s="12" t="s">
        <v>158</v>
      </c>
      <c r="AL163" s="12" t="s">
        <v>736</v>
      </c>
      <c r="AM163" s="37"/>
    </row>
    <row r="164" spans="1:39" ht="37.5" x14ac:dyDescent="0.4">
      <c r="A164" s="6">
        <v>162</v>
      </c>
      <c r="B164" s="11" t="s">
        <v>1545</v>
      </c>
      <c r="C164" s="16" t="s">
        <v>1875</v>
      </c>
      <c r="D164" s="16" t="s">
        <v>2136</v>
      </c>
      <c r="E164" s="16" t="s">
        <v>534</v>
      </c>
      <c r="F164" s="16" t="s">
        <v>2137</v>
      </c>
      <c r="G164" s="16"/>
      <c r="H164" s="16" t="s">
        <v>1838</v>
      </c>
      <c r="I164" s="16" t="s">
        <v>14</v>
      </c>
      <c r="J164" s="16"/>
      <c r="K164" s="16"/>
      <c r="L164" s="27"/>
      <c r="M164" s="27"/>
      <c r="N164" s="27"/>
      <c r="O164" s="27"/>
      <c r="P164" s="27"/>
      <c r="Q164" s="27" t="s">
        <v>272</v>
      </c>
      <c r="R164" s="27"/>
      <c r="S164" s="27"/>
      <c r="T164" s="27" t="s">
        <v>272</v>
      </c>
      <c r="U164" s="27"/>
      <c r="V164" s="27"/>
      <c r="W164" s="27"/>
      <c r="X164" s="27"/>
      <c r="Y164" s="27"/>
      <c r="Z164" s="27"/>
      <c r="AA164" s="27"/>
      <c r="AB164" s="27"/>
      <c r="AC164" s="27"/>
      <c r="AD164" s="27"/>
      <c r="AE164" s="27"/>
      <c r="AF164" s="11" t="s">
        <v>1885</v>
      </c>
      <c r="AG164" s="11" t="s">
        <v>1785</v>
      </c>
      <c r="AH164" s="11" t="s">
        <v>1786</v>
      </c>
      <c r="AI164" s="32" t="s">
        <v>1128</v>
      </c>
      <c r="AJ164" s="11" t="s">
        <v>1772</v>
      </c>
      <c r="AK164" s="11"/>
      <c r="AL164" s="11" t="s">
        <v>1889</v>
      </c>
      <c r="AM164" s="36"/>
    </row>
    <row r="165" spans="1:39" ht="37.5" x14ac:dyDescent="0.4">
      <c r="A165" s="7">
        <v>163</v>
      </c>
      <c r="B165" s="12" t="s">
        <v>1874</v>
      </c>
      <c r="C165" s="17" t="s">
        <v>622</v>
      </c>
      <c r="D165" s="17" t="s">
        <v>2138</v>
      </c>
      <c r="E165" s="17" t="s">
        <v>868</v>
      </c>
      <c r="F165" s="17" t="s">
        <v>2139</v>
      </c>
      <c r="G165" s="17"/>
      <c r="H165" s="17" t="s">
        <v>1382</v>
      </c>
      <c r="I165" s="17" t="s">
        <v>1791</v>
      </c>
      <c r="J165" s="17" t="s">
        <v>1740</v>
      </c>
      <c r="K165" s="22" t="s">
        <v>1779</v>
      </c>
      <c r="L165" s="28" t="s">
        <v>272</v>
      </c>
      <c r="M165" s="28"/>
      <c r="N165" s="28"/>
      <c r="O165" s="28"/>
      <c r="P165" s="28"/>
      <c r="Q165" s="28"/>
      <c r="R165" s="28"/>
      <c r="S165" s="28"/>
      <c r="T165" s="28"/>
      <c r="U165" s="28"/>
      <c r="V165" s="28"/>
      <c r="W165" s="28"/>
      <c r="X165" s="28" t="s">
        <v>272</v>
      </c>
      <c r="Y165" s="28"/>
      <c r="Z165" s="28"/>
      <c r="AA165" s="28"/>
      <c r="AB165" s="28"/>
      <c r="AC165" s="28"/>
      <c r="AD165" s="28"/>
      <c r="AE165" s="28"/>
      <c r="AF165" s="12" t="s">
        <v>1642</v>
      </c>
      <c r="AG165" s="12" t="s">
        <v>1262</v>
      </c>
      <c r="AH165" s="12" t="s">
        <v>105</v>
      </c>
      <c r="AI165" s="33" t="s">
        <v>33</v>
      </c>
      <c r="AJ165" s="12" t="s">
        <v>1786</v>
      </c>
      <c r="AK165" s="12" t="s">
        <v>1632</v>
      </c>
      <c r="AL165" s="12" t="s">
        <v>1792</v>
      </c>
      <c r="AM165" s="37" t="s">
        <v>973</v>
      </c>
    </row>
    <row r="166" spans="1:39" x14ac:dyDescent="0.4">
      <c r="A166" s="6">
        <v>164</v>
      </c>
      <c r="B166" s="11" t="s">
        <v>1452</v>
      </c>
      <c r="C166" s="16" t="s">
        <v>1278</v>
      </c>
      <c r="D166" s="16" t="s">
        <v>2140</v>
      </c>
      <c r="E166" s="16" t="s">
        <v>1119</v>
      </c>
      <c r="F166" s="16" t="s">
        <v>120</v>
      </c>
      <c r="G166" s="16"/>
      <c r="H166" s="16" t="s">
        <v>891</v>
      </c>
      <c r="I166" s="16" t="s">
        <v>1879</v>
      </c>
      <c r="J166" s="16"/>
      <c r="K166" s="16"/>
      <c r="L166" s="27"/>
      <c r="M166" s="27"/>
      <c r="N166" s="27"/>
      <c r="O166" s="27"/>
      <c r="P166" s="27"/>
      <c r="Q166" s="27" t="s">
        <v>272</v>
      </c>
      <c r="R166" s="27"/>
      <c r="S166" s="27"/>
      <c r="T166" s="27"/>
      <c r="U166" s="27"/>
      <c r="V166" s="27"/>
      <c r="W166" s="27"/>
      <c r="X166" s="27"/>
      <c r="Y166" s="27"/>
      <c r="Z166" s="27"/>
      <c r="AA166" s="27"/>
      <c r="AB166" s="27"/>
      <c r="AC166" s="27"/>
      <c r="AD166" s="27"/>
      <c r="AE166" s="27"/>
      <c r="AF166" s="11" t="s">
        <v>172</v>
      </c>
      <c r="AG166" s="11" t="s">
        <v>1785</v>
      </c>
      <c r="AH166" s="11" t="s">
        <v>1786</v>
      </c>
      <c r="AI166" s="32" t="s">
        <v>285</v>
      </c>
      <c r="AJ166" s="11" t="s">
        <v>1886</v>
      </c>
      <c r="AK166" s="11" t="s">
        <v>306</v>
      </c>
      <c r="AL166" s="11" t="s">
        <v>169</v>
      </c>
      <c r="AM166" s="36"/>
    </row>
    <row r="167" spans="1:39" ht="56.25" x14ac:dyDescent="0.4">
      <c r="A167" s="7">
        <v>165</v>
      </c>
      <c r="B167" s="12" t="s">
        <v>1705</v>
      </c>
      <c r="C167" s="17" t="s">
        <v>527</v>
      </c>
      <c r="D167" s="17" t="s">
        <v>2141</v>
      </c>
      <c r="E167" s="17" t="s">
        <v>91</v>
      </c>
      <c r="F167" s="17" t="s">
        <v>2142</v>
      </c>
      <c r="G167" s="17"/>
      <c r="H167" s="17" t="s">
        <v>1878</v>
      </c>
      <c r="I167" s="17" t="s">
        <v>571</v>
      </c>
      <c r="J167" s="17"/>
      <c r="K167" s="22" t="s">
        <v>1105</v>
      </c>
      <c r="L167" s="28"/>
      <c r="M167" s="28" t="s">
        <v>272</v>
      </c>
      <c r="N167" s="28"/>
      <c r="O167" s="28"/>
      <c r="P167" s="28"/>
      <c r="Q167" s="28" t="s">
        <v>272</v>
      </c>
      <c r="R167" s="28"/>
      <c r="S167" s="28"/>
      <c r="T167" s="28"/>
      <c r="U167" s="28"/>
      <c r="V167" s="28"/>
      <c r="W167" s="28"/>
      <c r="X167" s="28"/>
      <c r="Y167" s="28"/>
      <c r="Z167" s="28"/>
      <c r="AA167" s="28"/>
      <c r="AB167" s="28"/>
      <c r="AC167" s="28"/>
      <c r="AD167" s="28"/>
      <c r="AE167" s="28" t="s">
        <v>272</v>
      </c>
      <c r="AF167" s="12" t="s">
        <v>39</v>
      </c>
      <c r="AG167" s="12" t="s">
        <v>114</v>
      </c>
      <c r="AH167" s="12" t="s">
        <v>1786</v>
      </c>
      <c r="AI167" s="33" t="s">
        <v>33</v>
      </c>
      <c r="AJ167" s="12" t="s">
        <v>1786</v>
      </c>
      <c r="AK167" s="12" t="s">
        <v>1888</v>
      </c>
      <c r="AL167" s="12" t="s">
        <v>290</v>
      </c>
      <c r="AM167" s="37"/>
    </row>
    <row r="168" spans="1:39" ht="37.5" x14ac:dyDescent="0.4">
      <c r="A168" s="6">
        <v>166</v>
      </c>
      <c r="B168" s="11" t="s">
        <v>905</v>
      </c>
      <c r="C168" s="16" t="s">
        <v>1876</v>
      </c>
      <c r="D168" s="16" t="s">
        <v>2143</v>
      </c>
      <c r="E168" s="16" t="s">
        <v>805</v>
      </c>
      <c r="F168" s="16" t="s">
        <v>2144</v>
      </c>
      <c r="G168" s="16"/>
      <c r="H168" s="16" t="s">
        <v>1291</v>
      </c>
      <c r="I168" s="16" t="s">
        <v>1880</v>
      </c>
      <c r="J168" s="16" t="s">
        <v>1881</v>
      </c>
      <c r="K168" s="21" t="s">
        <v>1883</v>
      </c>
      <c r="L168" s="27"/>
      <c r="M168" s="27"/>
      <c r="N168" s="27"/>
      <c r="O168" s="27"/>
      <c r="P168" s="27"/>
      <c r="Q168" s="27" t="s">
        <v>272</v>
      </c>
      <c r="R168" s="27"/>
      <c r="S168" s="27"/>
      <c r="T168" s="27"/>
      <c r="U168" s="27"/>
      <c r="V168" s="27"/>
      <c r="W168" s="27"/>
      <c r="X168" s="27"/>
      <c r="Y168" s="27"/>
      <c r="Z168" s="27"/>
      <c r="AA168" s="27"/>
      <c r="AB168" s="27"/>
      <c r="AC168" s="27"/>
      <c r="AD168" s="27"/>
      <c r="AE168" s="27"/>
      <c r="AF168" s="11" t="s">
        <v>1088</v>
      </c>
      <c r="AG168" s="11" t="s">
        <v>1311</v>
      </c>
      <c r="AH168" s="11" t="s">
        <v>317</v>
      </c>
      <c r="AI168" s="32" t="s">
        <v>285</v>
      </c>
      <c r="AJ168" s="11" t="s">
        <v>1786</v>
      </c>
      <c r="AK168" s="11" t="s">
        <v>1632</v>
      </c>
      <c r="AL168" s="11" t="s">
        <v>1034</v>
      </c>
      <c r="AM168" s="36"/>
    </row>
    <row r="169" spans="1:39" ht="56.25" x14ac:dyDescent="0.4">
      <c r="A169" s="7">
        <v>167</v>
      </c>
      <c r="B169" s="12" t="s">
        <v>1890</v>
      </c>
      <c r="C169" s="17" t="s">
        <v>1578</v>
      </c>
      <c r="D169" s="17" t="s">
        <v>1788</v>
      </c>
      <c r="E169" s="17" t="s">
        <v>971</v>
      </c>
      <c r="F169" s="17" t="s">
        <v>2145</v>
      </c>
      <c r="G169" s="17"/>
      <c r="H169" s="17" t="s">
        <v>81</v>
      </c>
      <c r="I169" s="12" t="s">
        <v>1429</v>
      </c>
      <c r="J169" s="17" t="s">
        <v>1429</v>
      </c>
      <c r="K169" s="17"/>
      <c r="L169" s="28" t="s">
        <v>272</v>
      </c>
      <c r="M169" s="28"/>
      <c r="N169" s="28"/>
      <c r="O169" s="28"/>
      <c r="P169" s="28"/>
      <c r="Q169" s="28" t="s">
        <v>272</v>
      </c>
      <c r="R169" s="28"/>
      <c r="S169" s="28"/>
      <c r="T169" s="28"/>
      <c r="U169" s="28"/>
      <c r="V169" s="28"/>
      <c r="W169" s="28"/>
      <c r="X169" s="28"/>
      <c r="Y169" s="28"/>
      <c r="Z169" s="28"/>
      <c r="AA169" s="28"/>
      <c r="AB169" s="28"/>
      <c r="AC169" s="28"/>
      <c r="AD169" s="28"/>
      <c r="AE169" s="28"/>
      <c r="AF169" s="12" t="s">
        <v>1525</v>
      </c>
      <c r="AG169" s="12" t="s">
        <v>954</v>
      </c>
      <c r="AH169" s="12" t="s">
        <v>1786</v>
      </c>
      <c r="AI169" s="33" t="s">
        <v>1128</v>
      </c>
      <c r="AJ169" s="12" t="s">
        <v>1886</v>
      </c>
      <c r="AK169" s="12" t="s">
        <v>1895</v>
      </c>
      <c r="AL169" s="12" t="s">
        <v>1553</v>
      </c>
      <c r="AM169" s="37"/>
    </row>
    <row r="170" spans="1:39" ht="75" x14ac:dyDescent="0.4">
      <c r="A170" s="6">
        <v>168</v>
      </c>
      <c r="B170" s="11" t="s">
        <v>711</v>
      </c>
      <c r="C170" s="16" t="s">
        <v>1039</v>
      </c>
      <c r="D170" s="16" t="s">
        <v>2146</v>
      </c>
      <c r="E170" s="16" t="s">
        <v>574</v>
      </c>
      <c r="F170" s="16" t="s">
        <v>1146</v>
      </c>
      <c r="G170" s="16"/>
      <c r="H170" s="16" t="s">
        <v>1893</v>
      </c>
      <c r="I170" s="16" t="s">
        <v>1892</v>
      </c>
      <c r="J170" s="16"/>
      <c r="K170" s="21" t="s">
        <v>1359</v>
      </c>
      <c r="L170" s="27" t="s">
        <v>272</v>
      </c>
      <c r="M170" s="27" t="s">
        <v>272</v>
      </c>
      <c r="N170" s="27"/>
      <c r="O170" s="27"/>
      <c r="P170" s="27"/>
      <c r="Q170" s="27"/>
      <c r="R170" s="27"/>
      <c r="S170" s="27"/>
      <c r="T170" s="27"/>
      <c r="U170" s="27"/>
      <c r="V170" s="27"/>
      <c r="W170" s="27"/>
      <c r="X170" s="27" t="s">
        <v>272</v>
      </c>
      <c r="Y170" s="27"/>
      <c r="Z170" s="27"/>
      <c r="AA170" s="27"/>
      <c r="AB170" s="27"/>
      <c r="AC170" s="27"/>
      <c r="AD170" s="27"/>
      <c r="AE170" s="27"/>
      <c r="AF170" s="11" t="s">
        <v>1144</v>
      </c>
      <c r="AG170" s="11" t="s">
        <v>1547</v>
      </c>
      <c r="AH170" s="11" t="s">
        <v>1786</v>
      </c>
      <c r="AI170" s="32" t="s">
        <v>1128</v>
      </c>
      <c r="AJ170" s="11" t="s">
        <v>1786</v>
      </c>
      <c r="AK170" s="11" t="s">
        <v>1888</v>
      </c>
      <c r="AL170" s="11" t="s">
        <v>1866</v>
      </c>
      <c r="AM170" s="36"/>
    </row>
    <row r="171" spans="1:39" x14ac:dyDescent="0.4">
      <c r="A171" s="7">
        <v>169</v>
      </c>
      <c r="B171" s="12" t="s">
        <v>1891</v>
      </c>
      <c r="C171" s="12" t="s">
        <v>1860</v>
      </c>
      <c r="D171" s="17" t="s">
        <v>1423</v>
      </c>
      <c r="E171" s="17" t="s">
        <v>252</v>
      </c>
      <c r="F171" s="17" t="s">
        <v>2147</v>
      </c>
      <c r="G171" s="17"/>
      <c r="H171" s="17" t="s">
        <v>1877</v>
      </c>
      <c r="I171" s="17" t="s">
        <v>187</v>
      </c>
      <c r="J171" s="17"/>
      <c r="K171" s="17"/>
      <c r="L171" s="28"/>
      <c r="M171" s="28"/>
      <c r="N171" s="28"/>
      <c r="O171" s="28"/>
      <c r="P171" s="28"/>
      <c r="Q171" s="28"/>
      <c r="R171" s="28"/>
      <c r="S171" s="28"/>
      <c r="T171" s="28"/>
      <c r="U171" s="28"/>
      <c r="V171" s="28"/>
      <c r="W171" s="28"/>
      <c r="X171" s="28"/>
      <c r="Y171" s="28"/>
      <c r="Z171" s="28"/>
      <c r="AA171" s="28"/>
      <c r="AB171" s="28"/>
      <c r="AC171" s="28"/>
      <c r="AD171" s="28"/>
      <c r="AE171" s="28" t="s">
        <v>272</v>
      </c>
      <c r="AF171" s="12" t="s">
        <v>610</v>
      </c>
      <c r="AG171" s="12" t="s">
        <v>1785</v>
      </c>
      <c r="AH171" s="12" t="s">
        <v>1786</v>
      </c>
      <c r="AI171" s="33" t="s">
        <v>285</v>
      </c>
      <c r="AJ171" s="12" t="s">
        <v>1894</v>
      </c>
      <c r="AK171" s="12" t="s">
        <v>1817</v>
      </c>
      <c r="AL171" s="12" t="s">
        <v>1866</v>
      </c>
      <c r="AM171" s="37"/>
    </row>
    <row r="172" spans="1:39" ht="37.5" x14ac:dyDescent="0.4">
      <c r="A172" s="6">
        <v>170</v>
      </c>
      <c r="B172" s="11" t="s">
        <v>206</v>
      </c>
      <c r="C172" s="16" t="s">
        <v>231</v>
      </c>
      <c r="D172" s="16" t="s">
        <v>556</v>
      </c>
      <c r="E172" s="16" t="s">
        <v>246</v>
      </c>
      <c r="F172" s="16" t="s">
        <v>2148</v>
      </c>
      <c r="G172" s="16"/>
      <c r="H172" s="16" t="s">
        <v>209</v>
      </c>
      <c r="I172" s="11" t="s">
        <v>1757</v>
      </c>
      <c r="J172" s="16"/>
      <c r="K172" s="21"/>
      <c r="L172" s="27"/>
      <c r="M172" s="27" t="s">
        <v>272</v>
      </c>
      <c r="N172" s="27"/>
      <c r="O172" s="27"/>
      <c r="P172" s="27"/>
      <c r="Q172" s="27" t="s">
        <v>272</v>
      </c>
      <c r="R172" s="27"/>
      <c r="S172" s="27"/>
      <c r="T172" s="27"/>
      <c r="U172" s="27"/>
      <c r="V172" s="27"/>
      <c r="W172" s="27"/>
      <c r="X172" s="27"/>
      <c r="Y172" s="27"/>
      <c r="Z172" s="27"/>
      <c r="AA172" s="27"/>
      <c r="AB172" s="27"/>
      <c r="AC172" s="27"/>
      <c r="AD172" s="27"/>
      <c r="AE172" s="27"/>
      <c r="AF172" s="11" t="s">
        <v>1688</v>
      </c>
      <c r="AG172" s="11" t="s">
        <v>1785</v>
      </c>
      <c r="AH172" s="11" t="s">
        <v>1786</v>
      </c>
      <c r="AI172" s="32" t="s">
        <v>33</v>
      </c>
      <c r="AJ172" s="11" t="s">
        <v>1491</v>
      </c>
      <c r="AK172" s="11" t="s">
        <v>306</v>
      </c>
      <c r="AL172" s="11" t="s">
        <v>169</v>
      </c>
      <c r="AM172" s="36"/>
    </row>
    <row r="173" spans="1:39" ht="37.5" x14ac:dyDescent="0.4">
      <c r="A173" s="7">
        <v>171</v>
      </c>
      <c r="B173" s="12" t="s">
        <v>1897</v>
      </c>
      <c r="C173" s="17" t="s">
        <v>1898</v>
      </c>
      <c r="D173" s="17" t="s">
        <v>2149</v>
      </c>
      <c r="E173" s="17" t="s">
        <v>356</v>
      </c>
      <c r="F173" s="17" t="s">
        <v>2150</v>
      </c>
      <c r="G173" s="17"/>
      <c r="H173" s="17" t="s">
        <v>745</v>
      </c>
      <c r="I173" s="17" t="s">
        <v>1900</v>
      </c>
      <c r="J173" s="17"/>
      <c r="K173" s="17"/>
      <c r="L173" s="28"/>
      <c r="M173" s="28"/>
      <c r="N173" s="28"/>
      <c r="O173" s="28"/>
      <c r="P173" s="28"/>
      <c r="Q173" s="28" t="s">
        <v>272</v>
      </c>
      <c r="R173" s="28"/>
      <c r="S173" s="28"/>
      <c r="T173" s="28"/>
      <c r="U173" s="28"/>
      <c r="V173" s="28"/>
      <c r="W173" s="28"/>
      <c r="X173" s="28"/>
      <c r="Y173" s="28"/>
      <c r="Z173" s="28"/>
      <c r="AA173" s="28"/>
      <c r="AB173" s="28"/>
      <c r="AC173" s="28"/>
      <c r="AD173" s="28"/>
      <c r="AE173" s="28"/>
      <c r="AF173" s="12" t="s">
        <v>1777</v>
      </c>
      <c r="AG173" s="12" t="s">
        <v>1785</v>
      </c>
      <c r="AH173" s="12" t="s">
        <v>1786</v>
      </c>
      <c r="AI173" s="33" t="s">
        <v>1128</v>
      </c>
      <c r="AJ173" s="12" t="s">
        <v>1815</v>
      </c>
      <c r="AK173" s="12" t="s">
        <v>1834</v>
      </c>
      <c r="AL173" s="12" t="s">
        <v>1835</v>
      </c>
      <c r="AM173" s="37"/>
    </row>
    <row r="174" spans="1:39" ht="56.25" x14ac:dyDescent="0.4">
      <c r="A174" s="6">
        <v>172</v>
      </c>
      <c r="B174" s="11" t="s">
        <v>1255</v>
      </c>
      <c r="C174" s="16" t="s">
        <v>1899</v>
      </c>
      <c r="D174" s="16" t="s">
        <v>2151</v>
      </c>
      <c r="E174" s="16" t="s">
        <v>534</v>
      </c>
      <c r="F174" s="16" t="s">
        <v>2152</v>
      </c>
      <c r="G174" s="16"/>
      <c r="H174" s="16" t="s">
        <v>1193</v>
      </c>
      <c r="I174" s="11" t="s">
        <v>1589</v>
      </c>
      <c r="J174" s="16" t="s">
        <v>50</v>
      </c>
      <c r="K174" s="16"/>
      <c r="L174" s="27"/>
      <c r="M174" s="27"/>
      <c r="N174" s="27"/>
      <c r="O174" s="27"/>
      <c r="P174" s="27"/>
      <c r="Q174" s="27" t="s">
        <v>272</v>
      </c>
      <c r="R174" s="27"/>
      <c r="S174" s="27"/>
      <c r="T174" s="27"/>
      <c r="U174" s="27"/>
      <c r="V174" s="27"/>
      <c r="W174" s="27"/>
      <c r="X174" s="27"/>
      <c r="Y174" s="27"/>
      <c r="Z174" s="27"/>
      <c r="AA174" s="27"/>
      <c r="AB174" s="27"/>
      <c r="AC174" s="27"/>
      <c r="AD174" s="27"/>
      <c r="AE174" s="27"/>
      <c r="AF174" s="11" t="s">
        <v>924</v>
      </c>
      <c r="AG174" s="11" t="s">
        <v>1419</v>
      </c>
      <c r="AH174" s="11" t="s">
        <v>1786</v>
      </c>
      <c r="AI174" s="32" t="s">
        <v>1128</v>
      </c>
      <c r="AJ174" s="11" t="s">
        <v>1287</v>
      </c>
      <c r="AK174" s="11" t="s">
        <v>1888</v>
      </c>
      <c r="AL174" s="11" t="s">
        <v>1901</v>
      </c>
      <c r="AM174" s="36"/>
    </row>
    <row r="175" spans="1:39" ht="56.25" x14ac:dyDescent="0.4">
      <c r="A175" s="7">
        <v>173</v>
      </c>
      <c r="B175" s="12" t="s">
        <v>1208</v>
      </c>
      <c r="C175" s="17" t="s">
        <v>1903</v>
      </c>
      <c r="D175" s="17" t="s">
        <v>2153</v>
      </c>
      <c r="E175" s="17" t="s">
        <v>2154</v>
      </c>
      <c r="F175" s="17" t="s">
        <v>2155</v>
      </c>
      <c r="G175" s="17"/>
      <c r="H175" s="17" t="s">
        <v>568</v>
      </c>
      <c r="I175" s="17" t="s">
        <v>1907</v>
      </c>
      <c r="J175" s="17" t="s">
        <v>1565</v>
      </c>
      <c r="K175" s="17"/>
      <c r="L175" s="28"/>
      <c r="M175" s="28"/>
      <c r="N175" s="28" t="s">
        <v>272</v>
      </c>
      <c r="O175" s="28"/>
      <c r="P175" s="28"/>
      <c r="Q175" s="28" t="s">
        <v>272</v>
      </c>
      <c r="R175" s="28"/>
      <c r="S175" s="28"/>
      <c r="T175" s="28"/>
      <c r="U175" s="28"/>
      <c r="V175" s="28"/>
      <c r="W175" s="28"/>
      <c r="X175" s="28"/>
      <c r="Y175" s="28"/>
      <c r="Z175" s="28"/>
      <c r="AA175" s="28"/>
      <c r="AB175" s="28"/>
      <c r="AC175" s="28"/>
      <c r="AD175" s="28"/>
      <c r="AE175" s="28"/>
      <c r="AF175" s="12" t="s">
        <v>1826</v>
      </c>
      <c r="AG175" s="12" t="s">
        <v>737</v>
      </c>
      <c r="AH175" s="12" t="s">
        <v>223</v>
      </c>
      <c r="AI175" s="33" t="s">
        <v>33</v>
      </c>
      <c r="AJ175" s="12" t="s">
        <v>1911</v>
      </c>
      <c r="AK175" s="12"/>
      <c r="AL175" s="12" t="s">
        <v>1034</v>
      </c>
      <c r="AM175" s="38"/>
    </row>
    <row r="176" spans="1:39" ht="37.5" x14ac:dyDescent="0.4">
      <c r="A176" s="6">
        <v>174</v>
      </c>
      <c r="B176" s="11" t="s">
        <v>1902</v>
      </c>
      <c r="C176" s="16" t="s">
        <v>992</v>
      </c>
      <c r="D176" s="16" t="s">
        <v>2156</v>
      </c>
      <c r="E176" s="16" t="s">
        <v>356</v>
      </c>
      <c r="F176" s="16" t="s">
        <v>2157</v>
      </c>
      <c r="G176" s="16"/>
      <c r="H176" s="16" t="s">
        <v>1904</v>
      </c>
      <c r="I176" s="16"/>
      <c r="J176" s="16"/>
      <c r="K176" s="21"/>
      <c r="L176" s="27"/>
      <c r="M176" s="27"/>
      <c r="N176" s="27"/>
      <c r="O176" s="27"/>
      <c r="P176" s="27"/>
      <c r="Q176" s="27"/>
      <c r="R176" s="27"/>
      <c r="S176" s="27"/>
      <c r="T176" s="27"/>
      <c r="U176" s="27"/>
      <c r="V176" s="27"/>
      <c r="W176" s="27"/>
      <c r="X176" s="27"/>
      <c r="Y176" s="27"/>
      <c r="Z176" s="27"/>
      <c r="AA176" s="27"/>
      <c r="AB176" s="27"/>
      <c r="AC176" s="27"/>
      <c r="AD176" s="27"/>
      <c r="AE176" s="27" t="s">
        <v>272</v>
      </c>
      <c r="AF176" s="11" t="s">
        <v>1910</v>
      </c>
      <c r="AG176" s="11" t="s">
        <v>1785</v>
      </c>
      <c r="AH176" s="11" t="s">
        <v>1786</v>
      </c>
      <c r="AI176" s="32" t="s">
        <v>285</v>
      </c>
      <c r="AJ176" s="11" t="s">
        <v>1864</v>
      </c>
      <c r="AK176" s="11" t="s">
        <v>1632</v>
      </c>
      <c r="AL176" s="11" t="s">
        <v>1912</v>
      </c>
      <c r="AM176" s="36"/>
    </row>
    <row r="177" spans="1:39" ht="75" x14ac:dyDescent="0.4">
      <c r="A177" s="7">
        <v>175</v>
      </c>
      <c r="B177" s="12" t="s">
        <v>1896</v>
      </c>
      <c r="C177" s="17" t="s">
        <v>2</v>
      </c>
      <c r="D177" s="17" t="s">
        <v>2158</v>
      </c>
      <c r="E177" s="17" t="s">
        <v>2159</v>
      </c>
      <c r="F177" s="17" t="s">
        <v>2160</v>
      </c>
      <c r="G177" s="17"/>
      <c r="H177" s="17" t="s">
        <v>1906</v>
      </c>
      <c r="I177" s="17" t="s">
        <v>1909</v>
      </c>
      <c r="J177" s="17"/>
      <c r="K177" s="22" t="s">
        <v>928</v>
      </c>
      <c r="L177" s="28"/>
      <c r="M177" s="28"/>
      <c r="N177" s="28"/>
      <c r="O177" s="28"/>
      <c r="P177" s="28"/>
      <c r="Q177" s="28" t="s">
        <v>272</v>
      </c>
      <c r="R177" s="28"/>
      <c r="S177" s="28"/>
      <c r="T177" s="28"/>
      <c r="U177" s="28"/>
      <c r="V177" s="28"/>
      <c r="W177" s="28"/>
      <c r="X177" s="28"/>
      <c r="Y177" s="28"/>
      <c r="Z177" s="28"/>
      <c r="AA177" s="28"/>
      <c r="AB177" s="28"/>
      <c r="AC177" s="28"/>
      <c r="AD177" s="28"/>
      <c r="AE177" s="28"/>
      <c r="AF177" s="12" t="s">
        <v>1006</v>
      </c>
      <c r="AG177" s="12" t="s">
        <v>1000</v>
      </c>
      <c r="AH177" s="12" t="s">
        <v>1786</v>
      </c>
      <c r="AI177" s="33" t="s">
        <v>285</v>
      </c>
      <c r="AJ177" s="12" t="s">
        <v>1786</v>
      </c>
      <c r="AK177" s="12" t="s">
        <v>158</v>
      </c>
      <c r="AL177" s="12" t="s">
        <v>1034</v>
      </c>
      <c r="AM177" s="37"/>
    </row>
    <row r="178" spans="1:39" x14ac:dyDescent="0.4">
      <c r="A178" s="6">
        <v>176</v>
      </c>
      <c r="B178" s="11" t="s">
        <v>483</v>
      </c>
      <c r="C178" s="16" t="s">
        <v>1637</v>
      </c>
      <c r="D178" s="16" t="s">
        <v>2161</v>
      </c>
      <c r="E178" s="16" t="s">
        <v>2121</v>
      </c>
      <c r="F178" s="16" t="s">
        <v>2162</v>
      </c>
      <c r="G178" s="16"/>
      <c r="H178" s="16" t="s">
        <v>1660</v>
      </c>
      <c r="I178" s="16" t="s">
        <v>1861</v>
      </c>
      <c r="J178" s="16" t="s">
        <v>1861</v>
      </c>
      <c r="K178" s="16"/>
      <c r="L178" s="27"/>
      <c r="M178" s="27"/>
      <c r="N178" s="27"/>
      <c r="O178" s="27"/>
      <c r="P178" s="27"/>
      <c r="Q178" s="27" t="s">
        <v>272</v>
      </c>
      <c r="R178" s="27"/>
      <c r="S178" s="27"/>
      <c r="T178" s="27"/>
      <c r="U178" s="27"/>
      <c r="V178" s="27"/>
      <c r="W178" s="27"/>
      <c r="X178" s="27"/>
      <c r="Y178" s="27"/>
      <c r="Z178" s="27"/>
      <c r="AA178" s="27"/>
      <c r="AB178" s="27"/>
      <c r="AC178" s="27"/>
      <c r="AD178" s="27"/>
      <c r="AE178" s="27"/>
      <c r="AF178" s="11" t="s">
        <v>1093</v>
      </c>
      <c r="AG178" s="11" t="s">
        <v>737</v>
      </c>
      <c r="AH178" s="11" t="s">
        <v>1786</v>
      </c>
      <c r="AI178" s="32" t="s">
        <v>1128</v>
      </c>
      <c r="AJ178" s="11" t="s">
        <v>1864</v>
      </c>
      <c r="AK178" s="11" t="s">
        <v>1913</v>
      </c>
      <c r="AL178" s="11" t="s">
        <v>855</v>
      </c>
      <c r="AM178" s="36"/>
    </row>
    <row r="179" spans="1:39" ht="37.5" x14ac:dyDescent="0.4">
      <c r="A179" s="7">
        <v>177</v>
      </c>
      <c r="B179" s="12" t="s">
        <v>1914</v>
      </c>
      <c r="C179" s="17" t="s">
        <v>898</v>
      </c>
      <c r="D179" s="17" t="s">
        <v>1482</v>
      </c>
      <c r="E179" s="17" t="s">
        <v>356</v>
      </c>
      <c r="F179" s="17" t="s">
        <v>2163</v>
      </c>
      <c r="G179" s="17"/>
      <c r="H179" s="17" t="s">
        <v>1633</v>
      </c>
      <c r="I179" s="17" t="s">
        <v>1492</v>
      </c>
      <c r="J179" s="17"/>
      <c r="K179" s="22" t="s">
        <v>1915</v>
      </c>
      <c r="L179" s="28" t="s">
        <v>272</v>
      </c>
      <c r="M179" s="28" t="s">
        <v>272</v>
      </c>
      <c r="N179" s="28" t="s">
        <v>272</v>
      </c>
      <c r="O179" s="28"/>
      <c r="P179" s="28" t="s">
        <v>272</v>
      </c>
      <c r="Q179" s="28"/>
      <c r="R179" s="28"/>
      <c r="S179" s="28"/>
      <c r="T179" s="28"/>
      <c r="U179" s="28"/>
      <c r="V179" s="28"/>
      <c r="W179" s="28"/>
      <c r="X179" s="28"/>
      <c r="Y179" s="28"/>
      <c r="Z179" s="28"/>
      <c r="AA179" s="28"/>
      <c r="AB179" s="28"/>
      <c r="AC179" s="28"/>
      <c r="AD179" s="28"/>
      <c r="AE179" s="28"/>
      <c r="AF179" s="12" t="s">
        <v>467</v>
      </c>
      <c r="AG179" s="12" t="s">
        <v>181</v>
      </c>
      <c r="AH179" s="12" t="s">
        <v>1786</v>
      </c>
      <c r="AI179" s="33" t="s">
        <v>285</v>
      </c>
      <c r="AJ179" s="12" t="s">
        <v>1158</v>
      </c>
      <c r="AK179" s="12" t="s">
        <v>520</v>
      </c>
      <c r="AL179" s="12" t="s">
        <v>1034</v>
      </c>
      <c r="AM179" s="38"/>
    </row>
    <row r="180" spans="1:39" ht="37.5" x14ac:dyDescent="0.4">
      <c r="A180" s="6">
        <v>178</v>
      </c>
      <c r="B180" s="11" t="s">
        <v>1916</v>
      </c>
      <c r="C180" s="16" t="s">
        <v>1918</v>
      </c>
      <c r="D180" s="16" t="s">
        <v>2164</v>
      </c>
      <c r="E180" s="16" t="s">
        <v>692</v>
      </c>
      <c r="F180" s="16" t="s">
        <v>2165</v>
      </c>
      <c r="G180" s="16"/>
      <c r="H180" s="16" t="s">
        <v>1634</v>
      </c>
      <c r="I180" s="16" t="s">
        <v>1919</v>
      </c>
      <c r="J180" s="16"/>
      <c r="K180" s="21"/>
      <c r="L180" s="27"/>
      <c r="M180" s="27"/>
      <c r="N180" s="27"/>
      <c r="O180" s="27"/>
      <c r="P180" s="27"/>
      <c r="Q180" s="27" t="s">
        <v>272</v>
      </c>
      <c r="R180" s="27"/>
      <c r="S180" s="27"/>
      <c r="T180" s="27"/>
      <c r="U180" s="27"/>
      <c r="V180" s="27"/>
      <c r="W180" s="27"/>
      <c r="X180" s="27"/>
      <c r="Y180" s="27"/>
      <c r="Z180" s="27"/>
      <c r="AA180" s="27"/>
      <c r="AB180" s="27"/>
      <c r="AC180" s="27"/>
      <c r="AD180" s="27"/>
      <c r="AE180" s="27"/>
      <c r="AF180" s="11" t="s">
        <v>52</v>
      </c>
      <c r="AG180" s="11" t="s">
        <v>1920</v>
      </c>
      <c r="AH180" s="11" t="s">
        <v>1786</v>
      </c>
      <c r="AI180" s="32" t="s">
        <v>1128</v>
      </c>
      <c r="AJ180" s="11" t="s">
        <v>1787</v>
      </c>
      <c r="AK180" s="11" t="s">
        <v>535</v>
      </c>
      <c r="AL180" s="11" t="s">
        <v>162</v>
      </c>
      <c r="AM180" s="36"/>
    </row>
    <row r="181" spans="1:39" ht="37.5" x14ac:dyDescent="0.4">
      <c r="A181" s="7">
        <v>179</v>
      </c>
      <c r="B181" s="12" t="s">
        <v>820</v>
      </c>
      <c r="C181" s="17" t="s">
        <v>1080</v>
      </c>
      <c r="D181" s="17" t="s">
        <v>2166</v>
      </c>
      <c r="E181" s="17" t="s">
        <v>91</v>
      </c>
      <c r="F181" s="17" t="s">
        <v>860</v>
      </c>
      <c r="G181" s="17"/>
      <c r="H181" s="17" t="s">
        <v>1388</v>
      </c>
      <c r="I181" s="12" t="s">
        <v>2091</v>
      </c>
      <c r="J181" s="17" t="s">
        <v>1756</v>
      </c>
      <c r="K181" s="17"/>
      <c r="L181" s="28"/>
      <c r="M181" s="28"/>
      <c r="N181" s="28" t="s">
        <v>272</v>
      </c>
      <c r="O181" s="28"/>
      <c r="P181" s="28"/>
      <c r="Q181" s="28" t="s">
        <v>272</v>
      </c>
      <c r="R181" s="28"/>
      <c r="S181" s="28"/>
      <c r="T181" s="28"/>
      <c r="U181" s="28"/>
      <c r="V181" s="28"/>
      <c r="W181" s="28"/>
      <c r="X181" s="28" t="s">
        <v>272</v>
      </c>
      <c r="Y181" s="28"/>
      <c r="Z181" s="28"/>
      <c r="AA181" s="28"/>
      <c r="AB181" s="28"/>
      <c r="AC181" s="28"/>
      <c r="AD181" s="28"/>
      <c r="AE181" s="28"/>
      <c r="AF181" s="12" t="s">
        <v>660</v>
      </c>
      <c r="AG181" s="12" t="s">
        <v>1929</v>
      </c>
      <c r="AH181" s="12" t="s">
        <v>1930</v>
      </c>
      <c r="AI181" s="33" t="s">
        <v>1128</v>
      </c>
      <c r="AJ181" s="12" t="s">
        <v>1786</v>
      </c>
      <c r="AK181" s="12" t="s">
        <v>1932</v>
      </c>
      <c r="AL181" s="12" t="s">
        <v>1901</v>
      </c>
      <c r="AM181" s="38"/>
    </row>
    <row r="182" spans="1:39" x14ac:dyDescent="0.4">
      <c r="A182" s="6">
        <v>180</v>
      </c>
      <c r="B182" s="11" t="s">
        <v>1921</v>
      </c>
      <c r="C182" s="16" t="s">
        <v>1822</v>
      </c>
      <c r="D182" s="16" t="s">
        <v>2167</v>
      </c>
      <c r="E182" s="16" t="s">
        <v>2168</v>
      </c>
      <c r="F182" s="16" t="s">
        <v>2169</v>
      </c>
      <c r="G182" s="16"/>
      <c r="H182" s="16" t="s">
        <v>1924</v>
      </c>
      <c r="I182" s="16" t="s">
        <v>1925</v>
      </c>
      <c r="J182" s="16"/>
      <c r="K182" s="21"/>
      <c r="L182" s="27"/>
      <c r="M182" s="27"/>
      <c r="N182" s="27"/>
      <c r="O182" s="27"/>
      <c r="P182" s="27"/>
      <c r="Q182" s="27" t="s">
        <v>272</v>
      </c>
      <c r="R182" s="27"/>
      <c r="S182" s="27"/>
      <c r="T182" s="27"/>
      <c r="U182" s="27"/>
      <c r="V182" s="27"/>
      <c r="W182" s="27"/>
      <c r="X182" s="27"/>
      <c r="Y182" s="27"/>
      <c r="Z182" s="27"/>
      <c r="AA182" s="27"/>
      <c r="AB182" s="27"/>
      <c r="AC182" s="27"/>
      <c r="AD182" s="27"/>
      <c r="AE182" s="27"/>
      <c r="AF182" s="11" t="s">
        <v>1927</v>
      </c>
      <c r="AG182" s="11" t="s">
        <v>1181</v>
      </c>
      <c r="AH182" s="11" t="s">
        <v>1786</v>
      </c>
      <c r="AI182" s="32" t="s">
        <v>513</v>
      </c>
      <c r="AJ182" s="11" t="s">
        <v>1786</v>
      </c>
      <c r="AK182" s="11" t="s">
        <v>1632</v>
      </c>
      <c r="AL182" s="11" t="s">
        <v>1933</v>
      </c>
      <c r="AM182" s="36"/>
    </row>
    <row r="183" spans="1:39" ht="37.5" x14ac:dyDescent="0.4">
      <c r="A183" s="7">
        <v>181</v>
      </c>
      <c r="B183" s="12" t="s">
        <v>1923</v>
      </c>
      <c r="C183" s="17" t="s">
        <v>1687</v>
      </c>
      <c r="D183" s="17" t="s">
        <v>1770</v>
      </c>
      <c r="E183" s="17" t="s">
        <v>359</v>
      </c>
      <c r="F183" s="17" t="s">
        <v>2170</v>
      </c>
      <c r="G183" s="17"/>
      <c r="H183" s="17" t="s">
        <v>389</v>
      </c>
      <c r="I183" s="17" t="s">
        <v>1926</v>
      </c>
      <c r="J183" s="17"/>
      <c r="K183" s="17"/>
      <c r="L183" s="28"/>
      <c r="M183" s="28"/>
      <c r="N183" s="28"/>
      <c r="O183" s="28"/>
      <c r="P183" s="28"/>
      <c r="Q183" s="28" t="s">
        <v>272</v>
      </c>
      <c r="R183" s="28"/>
      <c r="S183" s="28"/>
      <c r="T183" s="28"/>
      <c r="U183" s="28"/>
      <c r="V183" s="28"/>
      <c r="W183" s="28"/>
      <c r="X183" s="28"/>
      <c r="Y183" s="28"/>
      <c r="Z183" s="28"/>
      <c r="AA183" s="28"/>
      <c r="AB183" s="28"/>
      <c r="AC183" s="28"/>
      <c r="AD183" s="28"/>
      <c r="AE183" s="28"/>
      <c r="AF183" s="12" t="s">
        <v>1650</v>
      </c>
      <c r="AG183" s="12" t="s">
        <v>1044</v>
      </c>
      <c r="AH183" s="12" t="s">
        <v>1931</v>
      </c>
      <c r="AI183" s="33" t="s">
        <v>33</v>
      </c>
      <c r="AJ183" s="12" t="s">
        <v>892</v>
      </c>
      <c r="AK183" s="12" t="s">
        <v>876</v>
      </c>
      <c r="AL183" s="12" t="s">
        <v>169</v>
      </c>
      <c r="AM183" s="37"/>
    </row>
    <row r="184" spans="1:39" ht="56.25" x14ac:dyDescent="0.4">
      <c r="A184" s="6">
        <v>182</v>
      </c>
      <c r="B184" s="11" t="s">
        <v>1366</v>
      </c>
      <c r="C184" s="16" t="s">
        <v>977</v>
      </c>
      <c r="D184" s="16" t="s">
        <v>1938</v>
      </c>
      <c r="E184" s="16" t="s">
        <v>574</v>
      </c>
      <c r="F184" s="16" t="s">
        <v>2171</v>
      </c>
      <c r="G184" s="16"/>
      <c r="H184" s="16" t="s">
        <v>1696</v>
      </c>
      <c r="I184" s="16" t="s">
        <v>1392</v>
      </c>
      <c r="J184" s="16" t="s">
        <v>1392</v>
      </c>
      <c r="K184" s="21" t="s">
        <v>1942</v>
      </c>
      <c r="L184" s="27"/>
      <c r="M184" s="27"/>
      <c r="N184" s="27"/>
      <c r="O184" s="27"/>
      <c r="P184" s="27"/>
      <c r="Q184" s="27" t="s">
        <v>272</v>
      </c>
      <c r="R184" s="27"/>
      <c r="S184" s="27"/>
      <c r="T184" s="27"/>
      <c r="U184" s="27"/>
      <c r="V184" s="27"/>
      <c r="W184" s="27"/>
      <c r="X184" s="27"/>
      <c r="Y184" s="27"/>
      <c r="Z184" s="27"/>
      <c r="AA184" s="27"/>
      <c r="AB184" s="27"/>
      <c r="AC184" s="27"/>
      <c r="AD184" s="27"/>
      <c r="AE184" s="27"/>
      <c r="AF184" s="11" t="s">
        <v>366</v>
      </c>
      <c r="AG184" s="11" t="s">
        <v>1785</v>
      </c>
      <c r="AH184" s="11" t="s">
        <v>1028</v>
      </c>
      <c r="AI184" s="32" t="s">
        <v>285</v>
      </c>
      <c r="AJ184" s="11" t="s">
        <v>1333</v>
      </c>
      <c r="AK184" s="11" t="s">
        <v>145</v>
      </c>
      <c r="AL184" s="11" t="s">
        <v>1825</v>
      </c>
      <c r="AM184" s="36"/>
    </row>
    <row r="185" spans="1:39" ht="37.5" x14ac:dyDescent="0.4">
      <c r="A185" s="7">
        <v>183</v>
      </c>
      <c r="B185" s="12" t="s">
        <v>765</v>
      </c>
      <c r="C185" s="17" t="s">
        <v>1935</v>
      </c>
      <c r="D185" s="17" t="s">
        <v>2172</v>
      </c>
      <c r="E185" s="17" t="s">
        <v>371</v>
      </c>
      <c r="F185" s="17" t="s">
        <v>2173</v>
      </c>
      <c r="G185" s="17"/>
      <c r="H185" s="17" t="s">
        <v>71</v>
      </c>
      <c r="I185" s="17" t="s">
        <v>438</v>
      </c>
      <c r="J185" s="17"/>
      <c r="K185" s="22"/>
      <c r="L185" s="28"/>
      <c r="M185" s="28"/>
      <c r="N185" s="28"/>
      <c r="O185" s="28"/>
      <c r="P185" s="28"/>
      <c r="Q185" s="28" t="s">
        <v>272</v>
      </c>
      <c r="R185" s="28"/>
      <c r="S185" s="28"/>
      <c r="T185" s="28"/>
      <c r="U185" s="28"/>
      <c r="V185" s="28"/>
      <c r="W185" s="28"/>
      <c r="X185" s="28"/>
      <c r="Y185" s="28"/>
      <c r="Z185" s="28"/>
      <c r="AA185" s="28"/>
      <c r="AB185" s="28"/>
      <c r="AC185" s="28"/>
      <c r="AD185" s="28"/>
      <c r="AE185" s="28"/>
      <c r="AF185" s="12" t="s">
        <v>1945</v>
      </c>
      <c r="AG185" s="12" t="s">
        <v>114</v>
      </c>
      <c r="AH185" s="12" t="s">
        <v>1786</v>
      </c>
      <c r="AI185" s="33" t="s">
        <v>1128</v>
      </c>
      <c r="AJ185" s="12" t="s">
        <v>137</v>
      </c>
      <c r="AK185" s="12" t="s">
        <v>1888</v>
      </c>
      <c r="AL185" s="12" t="s">
        <v>1034</v>
      </c>
      <c r="AM185" s="37"/>
    </row>
    <row r="186" spans="1:39" ht="56.25" x14ac:dyDescent="0.4">
      <c r="A186" s="6">
        <v>184</v>
      </c>
      <c r="B186" s="11" t="s">
        <v>1443</v>
      </c>
      <c r="C186" s="16" t="s">
        <v>1936</v>
      </c>
      <c r="D186" s="16" t="s">
        <v>1235</v>
      </c>
      <c r="E186" s="16" t="s">
        <v>1179</v>
      </c>
      <c r="F186" s="16" t="s">
        <v>2174</v>
      </c>
      <c r="G186" s="16"/>
      <c r="H186" s="16" t="s">
        <v>1235</v>
      </c>
      <c r="I186" s="11" t="s">
        <v>2092</v>
      </c>
      <c r="J186" s="16"/>
      <c r="K186" s="16"/>
      <c r="L186" s="27"/>
      <c r="M186" s="27"/>
      <c r="N186" s="27"/>
      <c r="O186" s="27"/>
      <c r="P186" s="27"/>
      <c r="Q186" s="27" t="s">
        <v>272</v>
      </c>
      <c r="R186" s="27"/>
      <c r="S186" s="27"/>
      <c r="T186" s="27"/>
      <c r="U186" s="27"/>
      <c r="V186" s="27"/>
      <c r="W186" s="27"/>
      <c r="X186" s="27"/>
      <c r="Y186" s="27"/>
      <c r="Z186" s="27"/>
      <c r="AA186" s="27"/>
      <c r="AB186" s="27"/>
      <c r="AC186" s="27"/>
      <c r="AD186" s="27"/>
      <c r="AE186" s="27"/>
      <c r="AF186" s="11" t="s">
        <v>1755</v>
      </c>
      <c r="AG186" s="11" t="s">
        <v>453</v>
      </c>
      <c r="AH186" s="11" t="s">
        <v>1786</v>
      </c>
      <c r="AI186" s="32" t="s">
        <v>285</v>
      </c>
      <c r="AJ186" s="11" t="s">
        <v>1886</v>
      </c>
      <c r="AK186" s="11"/>
      <c r="AL186" s="11" t="s">
        <v>1825</v>
      </c>
      <c r="AM186" s="36"/>
    </row>
    <row r="187" spans="1:39" x14ac:dyDescent="0.4">
      <c r="A187" s="7">
        <v>185</v>
      </c>
      <c r="B187" s="12" t="s">
        <v>1934</v>
      </c>
      <c r="C187" s="17" t="s">
        <v>132</v>
      </c>
      <c r="D187" s="17" t="s">
        <v>2175</v>
      </c>
      <c r="E187" s="17" t="s">
        <v>2046</v>
      </c>
      <c r="F187" s="17" t="s">
        <v>2176</v>
      </c>
      <c r="G187" s="17"/>
      <c r="H187" s="17" t="s">
        <v>386</v>
      </c>
      <c r="I187" s="17" t="s">
        <v>1941</v>
      </c>
      <c r="J187" s="17"/>
      <c r="K187" s="22"/>
      <c r="L187" s="28"/>
      <c r="M187" s="28"/>
      <c r="N187" s="28" t="s">
        <v>272</v>
      </c>
      <c r="O187" s="28" t="s">
        <v>272</v>
      </c>
      <c r="P187" s="28" t="s">
        <v>272</v>
      </c>
      <c r="Q187" s="28"/>
      <c r="R187" s="28"/>
      <c r="S187" s="28"/>
      <c r="T187" s="28"/>
      <c r="U187" s="28"/>
      <c r="V187" s="28"/>
      <c r="W187" s="28"/>
      <c r="X187" s="28"/>
      <c r="Y187" s="28"/>
      <c r="Z187" s="28"/>
      <c r="AA187" s="28"/>
      <c r="AB187" s="28"/>
      <c r="AC187" s="28"/>
      <c r="AD187" s="28"/>
      <c r="AE187" s="28"/>
      <c r="AF187" s="12" t="s">
        <v>1615</v>
      </c>
      <c r="AG187" s="12" t="s">
        <v>1050</v>
      </c>
      <c r="AH187" s="12"/>
      <c r="AI187" s="33" t="s">
        <v>1128</v>
      </c>
      <c r="AJ187" s="12" t="s">
        <v>1886</v>
      </c>
      <c r="AK187" s="12" t="s">
        <v>1948</v>
      </c>
      <c r="AL187" s="12" t="s">
        <v>936</v>
      </c>
      <c r="AM187" s="38" t="s">
        <v>1870</v>
      </c>
    </row>
    <row r="188" spans="1:39" ht="37.5" x14ac:dyDescent="0.4">
      <c r="A188" s="6">
        <v>186</v>
      </c>
      <c r="B188" s="11" t="s">
        <v>313</v>
      </c>
      <c r="C188" s="16" t="s">
        <v>606</v>
      </c>
      <c r="D188" s="16" t="s">
        <v>2177</v>
      </c>
      <c r="E188" s="16" t="s">
        <v>1179</v>
      </c>
      <c r="F188" s="16" t="s">
        <v>2178</v>
      </c>
      <c r="G188" s="16" t="s">
        <v>780</v>
      </c>
      <c r="H188" s="16" t="s">
        <v>1940</v>
      </c>
      <c r="I188" s="16" t="s">
        <v>1532</v>
      </c>
      <c r="J188" s="16" t="s">
        <v>1351</v>
      </c>
      <c r="K188" s="21" t="s">
        <v>1944</v>
      </c>
      <c r="L188" s="27"/>
      <c r="M188" s="27"/>
      <c r="N188" s="27" t="s">
        <v>272</v>
      </c>
      <c r="O188" s="27"/>
      <c r="P188" s="27"/>
      <c r="Q188" s="27"/>
      <c r="R188" s="27"/>
      <c r="S188" s="27"/>
      <c r="T188" s="27"/>
      <c r="U188" s="27"/>
      <c r="V188" s="27"/>
      <c r="W188" s="27"/>
      <c r="X188" s="27"/>
      <c r="Y188" s="27"/>
      <c r="Z188" s="27"/>
      <c r="AA188" s="27"/>
      <c r="AB188" s="27"/>
      <c r="AC188" s="27"/>
      <c r="AD188" s="27"/>
      <c r="AE188" s="27"/>
      <c r="AF188" s="11" t="s">
        <v>1682</v>
      </c>
      <c r="AG188" s="11" t="s">
        <v>1697</v>
      </c>
      <c r="AH188" s="11" t="s">
        <v>1786</v>
      </c>
      <c r="AI188" s="32" t="s">
        <v>285</v>
      </c>
      <c r="AJ188" s="11" t="s">
        <v>1815</v>
      </c>
      <c r="AK188" s="11" t="s">
        <v>1551</v>
      </c>
      <c r="AL188" s="11" t="s">
        <v>1300</v>
      </c>
      <c r="AM188" s="36"/>
    </row>
    <row r="189" spans="1:39" ht="112.5" x14ac:dyDescent="0.4">
      <c r="A189" s="7">
        <v>187</v>
      </c>
      <c r="B189" s="12" t="s">
        <v>1024</v>
      </c>
      <c r="C189" s="17" t="s">
        <v>1937</v>
      </c>
      <c r="D189" s="17" t="s">
        <v>2179</v>
      </c>
      <c r="E189" s="17" t="s">
        <v>1179</v>
      </c>
      <c r="F189" s="17" t="s">
        <v>2180</v>
      </c>
      <c r="G189" s="17"/>
      <c r="H189" s="17" t="s">
        <v>1797</v>
      </c>
      <c r="I189" s="17" t="s">
        <v>717</v>
      </c>
      <c r="J189" s="17" t="s">
        <v>717</v>
      </c>
      <c r="K189" s="17"/>
      <c r="L189" s="28"/>
      <c r="M189" s="28"/>
      <c r="N189" s="28"/>
      <c r="O189" s="28"/>
      <c r="P189" s="28"/>
      <c r="Q189" s="28" t="s">
        <v>272</v>
      </c>
      <c r="R189" s="28"/>
      <c r="S189" s="28"/>
      <c r="T189" s="28"/>
      <c r="U189" s="28"/>
      <c r="V189" s="28"/>
      <c r="W189" s="28"/>
      <c r="X189" s="28"/>
      <c r="Y189" s="28"/>
      <c r="Z189" s="28"/>
      <c r="AA189" s="28"/>
      <c r="AB189" s="28"/>
      <c r="AC189" s="28"/>
      <c r="AD189" s="28"/>
      <c r="AE189" s="28"/>
      <c r="AF189" s="12" t="s">
        <v>1946</v>
      </c>
      <c r="AG189" s="12" t="s">
        <v>823</v>
      </c>
      <c r="AH189" s="12" t="s">
        <v>1786</v>
      </c>
      <c r="AI189" s="33" t="s">
        <v>1128</v>
      </c>
      <c r="AJ189" s="12" t="s">
        <v>1947</v>
      </c>
      <c r="AK189" s="12" t="s">
        <v>1839</v>
      </c>
      <c r="AL189" s="12" t="s">
        <v>169</v>
      </c>
      <c r="AM189" s="37"/>
    </row>
    <row r="190" spans="1:39" ht="37.5" x14ac:dyDescent="0.4">
      <c r="A190" s="6">
        <v>188</v>
      </c>
      <c r="B190" s="11" t="s">
        <v>21</v>
      </c>
      <c r="C190" s="16" t="s">
        <v>1951</v>
      </c>
      <c r="D190" s="16" t="s">
        <v>2181</v>
      </c>
      <c r="E190" s="16" t="s">
        <v>674</v>
      </c>
      <c r="F190" s="16" t="s">
        <v>2182</v>
      </c>
      <c r="G190" s="16"/>
      <c r="H190" s="16" t="s">
        <v>1505</v>
      </c>
      <c r="I190" s="16" t="s">
        <v>1631</v>
      </c>
      <c r="J190" s="16"/>
      <c r="K190" s="16"/>
      <c r="L190" s="27"/>
      <c r="M190" s="27"/>
      <c r="N190" s="27"/>
      <c r="O190" s="27"/>
      <c r="P190" s="27"/>
      <c r="Q190" s="27" t="s">
        <v>272</v>
      </c>
      <c r="R190" s="27"/>
      <c r="S190" s="27"/>
      <c r="T190" s="27"/>
      <c r="U190" s="27"/>
      <c r="V190" s="27"/>
      <c r="W190" s="27"/>
      <c r="X190" s="27"/>
      <c r="Y190" s="27"/>
      <c r="Z190" s="27"/>
      <c r="AA190" s="27"/>
      <c r="AB190" s="27"/>
      <c r="AC190" s="27"/>
      <c r="AD190" s="27"/>
      <c r="AE190" s="27"/>
      <c r="AF190" s="11" t="s">
        <v>462</v>
      </c>
      <c r="AG190" s="11" t="s">
        <v>1715</v>
      </c>
      <c r="AH190" s="11" t="s">
        <v>1786</v>
      </c>
      <c r="AI190" s="32" t="s">
        <v>285</v>
      </c>
      <c r="AJ190" s="11" t="s">
        <v>1957</v>
      </c>
      <c r="AK190" s="11" t="s">
        <v>25</v>
      </c>
      <c r="AL190" s="11" t="s">
        <v>1701</v>
      </c>
      <c r="AM190" s="36"/>
    </row>
    <row r="191" spans="1:39" ht="206.25" x14ac:dyDescent="0.4">
      <c r="A191" s="7">
        <v>189</v>
      </c>
      <c r="B191" s="12" t="s">
        <v>1743</v>
      </c>
      <c r="C191" s="17" t="s">
        <v>1778</v>
      </c>
      <c r="D191" s="17" t="s">
        <v>2183</v>
      </c>
      <c r="E191" s="17" t="s">
        <v>729</v>
      </c>
      <c r="F191" s="17" t="s">
        <v>1499</v>
      </c>
      <c r="G191" s="17"/>
      <c r="H191" s="17" t="s">
        <v>1953</v>
      </c>
      <c r="I191" s="17" t="s">
        <v>1410</v>
      </c>
      <c r="J191" s="17"/>
      <c r="K191" s="22" t="s">
        <v>1954</v>
      </c>
      <c r="L191" s="28"/>
      <c r="M191" s="28" t="s">
        <v>272</v>
      </c>
      <c r="N191" s="28" t="s">
        <v>272</v>
      </c>
      <c r="O191" s="28"/>
      <c r="P191" s="28"/>
      <c r="Q191" s="28" t="s">
        <v>272</v>
      </c>
      <c r="R191" s="28"/>
      <c r="S191" s="28"/>
      <c r="T191" s="28"/>
      <c r="U191" s="28"/>
      <c r="V191" s="28"/>
      <c r="W191" s="28" t="s">
        <v>272</v>
      </c>
      <c r="X191" s="28" t="s">
        <v>272</v>
      </c>
      <c r="Y191" s="28" t="s">
        <v>272</v>
      </c>
      <c r="Z191" s="28"/>
      <c r="AA191" s="28"/>
      <c r="AB191" s="28"/>
      <c r="AC191" s="28"/>
      <c r="AD191" s="28"/>
      <c r="AE191" s="28"/>
      <c r="AF191" s="12" t="s">
        <v>1955</v>
      </c>
      <c r="AG191" s="12" t="s">
        <v>1155</v>
      </c>
      <c r="AH191" s="12" t="s">
        <v>1786</v>
      </c>
      <c r="AI191" s="33" t="s">
        <v>1128</v>
      </c>
      <c r="AJ191" s="12" t="s">
        <v>198</v>
      </c>
      <c r="AK191" s="12"/>
      <c r="AL191" s="12" t="s">
        <v>1959</v>
      </c>
      <c r="AM191" s="38" t="s">
        <v>1627</v>
      </c>
    </row>
    <row r="192" spans="1:39" ht="112.5" x14ac:dyDescent="0.4">
      <c r="A192" s="6">
        <v>190</v>
      </c>
      <c r="B192" s="11" t="s">
        <v>1949</v>
      </c>
      <c r="C192" s="16" t="s">
        <v>1952</v>
      </c>
      <c r="D192" s="16" t="s">
        <v>2184</v>
      </c>
      <c r="E192" s="16" t="s">
        <v>1666</v>
      </c>
      <c r="F192" s="16" t="s">
        <v>2185</v>
      </c>
      <c r="G192" s="16"/>
      <c r="H192" s="16" t="s">
        <v>180</v>
      </c>
      <c r="I192" s="16" t="s">
        <v>1585</v>
      </c>
      <c r="J192" s="16" t="s">
        <v>1585</v>
      </c>
      <c r="K192" s="21" t="s">
        <v>1917</v>
      </c>
      <c r="L192" s="27"/>
      <c r="M192" s="27"/>
      <c r="N192" s="27"/>
      <c r="O192" s="27"/>
      <c r="P192" s="27"/>
      <c r="Q192" s="27" t="s">
        <v>272</v>
      </c>
      <c r="R192" s="27"/>
      <c r="S192" s="27"/>
      <c r="T192" s="27"/>
      <c r="U192" s="27"/>
      <c r="V192" s="27"/>
      <c r="W192" s="27"/>
      <c r="X192" s="27"/>
      <c r="Y192" s="27"/>
      <c r="Z192" s="27"/>
      <c r="AA192" s="27"/>
      <c r="AB192" s="27"/>
      <c r="AC192" s="27"/>
      <c r="AD192" s="27"/>
      <c r="AE192" s="27"/>
      <c r="AF192" s="11" t="s">
        <v>1956</v>
      </c>
      <c r="AG192" s="11" t="s">
        <v>1950</v>
      </c>
      <c r="AH192" s="11" t="s">
        <v>1786</v>
      </c>
      <c r="AI192" s="32" t="s">
        <v>1128</v>
      </c>
      <c r="AJ192" s="11" t="s">
        <v>1787</v>
      </c>
      <c r="AK192" s="11" t="s">
        <v>1302</v>
      </c>
      <c r="AL192" s="11" t="s">
        <v>736</v>
      </c>
      <c r="AM192" s="36"/>
    </row>
    <row r="193" spans="1:39" ht="75" x14ac:dyDescent="0.4">
      <c r="A193" s="7">
        <v>191</v>
      </c>
      <c r="B193" s="12" t="s">
        <v>1961</v>
      </c>
      <c r="C193" s="17" t="s">
        <v>1496</v>
      </c>
      <c r="D193" s="17" t="s">
        <v>2186</v>
      </c>
      <c r="E193" s="17" t="s">
        <v>252</v>
      </c>
      <c r="F193" s="17" t="s">
        <v>2187</v>
      </c>
      <c r="G193" s="17"/>
      <c r="H193" s="17" t="s">
        <v>1363</v>
      </c>
      <c r="I193" s="17" t="s">
        <v>1644</v>
      </c>
      <c r="J193" s="17" t="s">
        <v>1644</v>
      </c>
      <c r="K193" s="17"/>
      <c r="L193" s="28"/>
      <c r="M193" s="28"/>
      <c r="N193" s="28"/>
      <c r="O193" s="28"/>
      <c r="P193" s="28"/>
      <c r="Q193" s="28" t="s">
        <v>272</v>
      </c>
      <c r="R193" s="28"/>
      <c r="S193" s="28"/>
      <c r="T193" s="28"/>
      <c r="U193" s="28"/>
      <c r="V193" s="28"/>
      <c r="W193" s="28"/>
      <c r="X193" s="28"/>
      <c r="Y193" s="28"/>
      <c r="Z193" s="28"/>
      <c r="AA193" s="28"/>
      <c r="AB193" s="28"/>
      <c r="AC193" s="28"/>
      <c r="AD193" s="28"/>
      <c r="AE193" s="28"/>
      <c r="AF193" s="12" t="s">
        <v>1968</v>
      </c>
      <c r="AG193" s="12" t="s">
        <v>1623</v>
      </c>
      <c r="AH193" s="12" t="s">
        <v>1786</v>
      </c>
      <c r="AI193" s="33" t="s">
        <v>1128</v>
      </c>
      <c r="AJ193" s="12" t="s">
        <v>1772</v>
      </c>
      <c r="AK193" s="12"/>
      <c r="AL193" s="12" t="s">
        <v>1970</v>
      </c>
      <c r="AM193" s="38" t="s">
        <v>86</v>
      </c>
    </row>
    <row r="194" spans="1:39" ht="37.5" x14ac:dyDescent="0.4">
      <c r="A194" s="6">
        <v>192</v>
      </c>
      <c r="B194" s="11" t="s">
        <v>1962</v>
      </c>
      <c r="C194" s="16" t="s">
        <v>1963</v>
      </c>
      <c r="D194" s="16" t="s">
        <v>2188</v>
      </c>
      <c r="E194" s="16" t="s">
        <v>574</v>
      </c>
      <c r="F194" s="16" t="s">
        <v>2189</v>
      </c>
      <c r="G194" s="16"/>
      <c r="H194" s="16" t="s">
        <v>48</v>
      </c>
      <c r="I194" s="16" t="s">
        <v>1480</v>
      </c>
      <c r="J194" s="16"/>
      <c r="K194" s="21" t="s">
        <v>1967</v>
      </c>
      <c r="L194" s="27"/>
      <c r="M194" s="27"/>
      <c r="N194" s="27"/>
      <c r="O194" s="27"/>
      <c r="P194" s="27"/>
      <c r="Q194" s="27" t="s">
        <v>272</v>
      </c>
      <c r="R194" s="27"/>
      <c r="S194" s="27"/>
      <c r="T194" s="27"/>
      <c r="U194" s="27"/>
      <c r="V194" s="27"/>
      <c r="W194" s="27"/>
      <c r="X194" s="27" t="s">
        <v>272</v>
      </c>
      <c r="Y194" s="27"/>
      <c r="Z194" s="27"/>
      <c r="AA194" s="27"/>
      <c r="AB194" s="27"/>
      <c r="AC194" s="27"/>
      <c r="AD194" s="27"/>
      <c r="AE194" s="27"/>
      <c r="AF194" s="11" t="s">
        <v>1473</v>
      </c>
      <c r="AG194" s="11" t="s">
        <v>1785</v>
      </c>
      <c r="AH194" s="11" t="s">
        <v>1786</v>
      </c>
      <c r="AI194" s="32" t="s">
        <v>285</v>
      </c>
      <c r="AJ194" s="11" t="s">
        <v>1786</v>
      </c>
      <c r="AK194" s="11" t="s">
        <v>1824</v>
      </c>
      <c r="AL194" s="11" t="s">
        <v>1912</v>
      </c>
      <c r="AM194" s="39"/>
    </row>
    <row r="195" spans="1:39" ht="75" x14ac:dyDescent="0.4">
      <c r="A195" s="7">
        <v>193</v>
      </c>
      <c r="B195" s="12" t="s">
        <v>1184</v>
      </c>
      <c r="C195" s="17" t="s">
        <v>1964</v>
      </c>
      <c r="D195" s="17" t="s">
        <v>2190</v>
      </c>
      <c r="E195" s="17" t="s">
        <v>870</v>
      </c>
      <c r="F195" s="17" t="s">
        <v>2191</v>
      </c>
      <c r="G195" s="17"/>
      <c r="H195" s="17" t="s">
        <v>1965</v>
      </c>
      <c r="I195" s="17"/>
      <c r="J195" s="17" t="s">
        <v>1966</v>
      </c>
      <c r="K195" s="22"/>
      <c r="L195" s="28"/>
      <c r="M195" s="28"/>
      <c r="N195" s="28"/>
      <c r="O195" s="28"/>
      <c r="P195" s="28"/>
      <c r="Q195" s="28"/>
      <c r="R195" s="28"/>
      <c r="S195" s="28"/>
      <c r="T195" s="28"/>
      <c r="U195" s="28"/>
      <c r="V195" s="28"/>
      <c r="W195" s="28"/>
      <c r="X195" s="28"/>
      <c r="Y195" s="28"/>
      <c r="Z195" s="28"/>
      <c r="AA195" s="28"/>
      <c r="AB195" s="28"/>
      <c r="AC195" s="28"/>
      <c r="AD195" s="28"/>
      <c r="AE195" s="28" t="s">
        <v>272</v>
      </c>
      <c r="AF195" s="12" t="s">
        <v>1969</v>
      </c>
      <c r="AG195" s="12" t="s">
        <v>910</v>
      </c>
      <c r="AH195" s="12" t="s">
        <v>972</v>
      </c>
      <c r="AI195" s="33" t="s">
        <v>1128</v>
      </c>
      <c r="AJ195" s="12" t="s">
        <v>1809</v>
      </c>
      <c r="AK195" s="12" t="s">
        <v>1817</v>
      </c>
      <c r="AL195" s="12" t="s">
        <v>1971</v>
      </c>
      <c r="AM195" s="38"/>
    </row>
    <row r="196" spans="1:39" x14ac:dyDescent="0.4">
      <c r="A196" s="6">
        <v>194</v>
      </c>
      <c r="B196" s="11" t="s">
        <v>357</v>
      </c>
      <c r="C196" s="16" t="s">
        <v>1973</v>
      </c>
      <c r="D196" s="16" t="s">
        <v>2192</v>
      </c>
      <c r="E196" s="16" t="s">
        <v>2193</v>
      </c>
      <c r="F196" s="16" t="s">
        <v>2194</v>
      </c>
      <c r="G196" s="16"/>
      <c r="H196" s="16" t="s">
        <v>676</v>
      </c>
      <c r="I196" s="16" t="s">
        <v>1978</v>
      </c>
      <c r="J196" s="16" t="s">
        <v>1979</v>
      </c>
      <c r="K196" s="16"/>
      <c r="L196" s="27"/>
      <c r="M196" s="27"/>
      <c r="N196" s="27"/>
      <c r="O196" s="27"/>
      <c r="P196" s="27"/>
      <c r="Q196" s="27"/>
      <c r="R196" s="27"/>
      <c r="S196" s="27"/>
      <c r="T196" s="27"/>
      <c r="U196" s="27"/>
      <c r="V196" s="27"/>
      <c r="W196" s="27"/>
      <c r="X196" s="27"/>
      <c r="Y196" s="27"/>
      <c r="Z196" s="27"/>
      <c r="AA196" s="27"/>
      <c r="AB196" s="27"/>
      <c r="AC196" s="27"/>
      <c r="AD196" s="27"/>
      <c r="AE196" s="27" t="s">
        <v>272</v>
      </c>
      <c r="AF196" s="11"/>
      <c r="AG196" s="11" t="s">
        <v>1983</v>
      </c>
      <c r="AH196" s="11" t="s">
        <v>1566</v>
      </c>
      <c r="AI196" s="32" t="s">
        <v>285</v>
      </c>
      <c r="AJ196" s="11" t="s">
        <v>1772</v>
      </c>
      <c r="AK196" s="11" t="s">
        <v>1986</v>
      </c>
      <c r="AL196" s="11" t="s">
        <v>1434</v>
      </c>
      <c r="AM196" s="36"/>
    </row>
    <row r="197" spans="1:39" ht="93.75" x14ac:dyDescent="0.4">
      <c r="A197" s="7">
        <v>195</v>
      </c>
      <c r="B197" s="12" t="s">
        <v>1972</v>
      </c>
      <c r="C197" s="17" t="s">
        <v>1974</v>
      </c>
      <c r="D197" s="17" t="s">
        <v>2195</v>
      </c>
      <c r="E197" s="17" t="s">
        <v>475</v>
      </c>
      <c r="F197" s="17" t="s">
        <v>1586</v>
      </c>
      <c r="G197" s="17"/>
      <c r="H197" s="17" t="s">
        <v>1977</v>
      </c>
      <c r="I197" s="17" t="s">
        <v>770</v>
      </c>
      <c r="J197" s="17"/>
      <c r="K197" s="22" t="s">
        <v>1980</v>
      </c>
      <c r="L197" s="28"/>
      <c r="M197" s="28"/>
      <c r="N197" s="28"/>
      <c r="O197" s="28"/>
      <c r="P197" s="28"/>
      <c r="Q197" s="28"/>
      <c r="R197" s="28" t="s">
        <v>272</v>
      </c>
      <c r="S197" s="28" t="s">
        <v>272</v>
      </c>
      <c r="T197" s="28" t="s">
        <v>272</v>
      </c>
      <c r="U197" s="28"/>
      <c r="V197" s="28"/>
      <c r="W197" s="28"/>
      <c r="X197" s="28"/>
      <c r="Y197" s="28"/>
      <c r="Z197" s="28"/>
      <c r="AA197" s="28"/>
      <c r="AB197" s="28"/>
      <c r="AC197" s="28"/>
      <c r="AD197" s="28"/>
      <c r="AE197" s="28" t="s">
        <v>272</v>
      </c>
      <c r="AF197" s="12" t="s">
        <v>1981</v>
      </c>
      <c r="AG197" s="12" t="s">
        <v>1984</v>
      </c>
      <c r="AH197" s="12" t="s">
        <v>1313</v>
      </c>
      <c r="AI197" s="33" t="s">
        <v>1128</v>
      </c>
      <c r="AJ197" s="12" t="s">
        <v>1985</v>
      </c>
      <c r="AK197" s="12"/>
      <c r="AL197" s="12" t="s">
        <v>517</v>
      </c>
      <c r="AM197" s="37"/>
    </row>
    <row r="198" spans="1:39" x14ac:dyDescent="0.4">
      <c r="A198" s="6">
        <v>196</v>
      </c>
      <c r="B198" s="11" t="s">
        <v>287</v>
      </c>
      <c r="C198" s="16" t="s">
        <v>1976</v>
      </c>
      <c r="D198" s="16" t="s">
        <v>441</v>
      </c>
      <c r="E198" s="16" t="s">
        <v>870</v>
      </c>
      <c r="F198" s="16" t="s">
        <v>2196</v>
      </c>
      <c r="G198" s="16"/>
      <c r="H198" s="16" t="s">
        <v>1764</v>
      </c>
      <c r="I198" s="16" t="s">
        <v>1343</v>
      </c>
      <c r="J198" s="16"/>
      <c r="K198" s="16"/>
      <c r="L198" s="27"/>
      <c r="M198" s="27"/>
      <c r="N198" s="27"/>
      <c r="O198" s="27"/>
      <c r="P198" s="27"/>
      <c r="Q198" s="27"/>
      <c r="R198" s="27"/>
      <c r="S198" s="27"/>
      <c r="T198" s="27"/>
      <c r="U198" s="27"/>
      <c r="V198" s="27"/>
      <c r="W198" s="27"/>
      <c r="X198" s="27"/>
      <c r="Y198" s="27"/>
      <c r="Z198" s="27"/>
      <c r="AA198" s="27"/>
      <c r="AB198" s="27"/>
      <c r="AC198" s="27"/>
      <c r="AD198" s="27"/>
      <c r="AE198" s="27" t="s">
        <v>272</v>
      </c>
      <c r="AF198" s="11" t="s">
        <v>1982</v>
      </c>
      <c r="AG198" s="11" t="s">
        <v>163</v>
      </c>
      <c r="AH198" s="11" t="s">
        <v>1786</v>
      </c>
      <c r="AI198" s="32" t="s">
        <v>285</v>
      </c>
      <c r="AJ198" s="11" t="s">
        <v>420</v>
      </c>
      <c r="AK198" s="11" t="s">
        <v>234</v>
      </c>
      <c r="AL198" s="11" t="s">
        <v>257</v>
      </c>
      <c r="AM198" s="36"/>
    </row>
    <row r="199" spans="1:39" ht="56.25" x14ac:dyDescent="0.4">
      <c r="A199" s="7">
        <v>197</v>
      </c>
      <c r="B199" s="12" t="s">
        <v>1987</v>
      </c>
      <c r="C199" s="17" t="s">
        <v>1990</v>
      </c>
      <c r="D199" s="17" t="s">
        <v>2197</v>
      </c>
      <c r="E199" s="17" t="s">
        <v>91</v>
      </c>
      <c r="F199" s="17" t="s">
        <v>2198</v>
      </c>
      <c r="G199" s="17"/>
      <c r="H199" s="17" t="s">
        <v>656</v>
      </c>
      <c r="I199" s="17" t="s">
        <v>1746</v>
      </c>
      <c r="J199" s="17" t="s">
        <v>1994</v>
      </c>
      <c r="K199" s="22" t="s">
        <v>923</v>
      </c>
      <c r="L199" s="28"/>
      <c r="M199" s="28"/>
      <c r="N199" s="28"/>
      <c r="O199" s="28"/>
      <c r="P199" s="28"/>
      <c r="Q199" s="28" t="s">
        <v>272</v>
      </c>
      <c r="R199" s="28"/>
      <c r="S199" s="28"/>
      <c r="T199" s="28"/>
      <c r="U199" s="28"/>
      <c r="V199" s="28"/>
      <c r="W199" s="28"/>
      <c r="X199" s="28"/>
      <c r="Y199" s="28"/>
      <c r="Z199" s="28"/>
      <c r="AA199" s="28"/>
      <c r="AB199" s="28"/>
      <c r="AC199" s="28"/>
      <c r="AD199" s="28"/>
      <c r="AE199" s="28"/>
      <c r="AF199" s="12" t="s">
        <v>192</v>
      </c>
      <c r="AG199" s="12" t="s">
        <v>1783</v>
      </c>
      <c r="AH199" s="12" t="s">
        <v>1786</v>
      </c>
      <c r="AI199" s="33" t="s">
        <v>1128</v>
      </c>
      <c r="AJ199" s="12" t="s">
        <v>1786</v>
      </c>
      <c r="AK199" s="12" t="s">
        <v>1816</v>
      </c>
      <c r="AL199" s="12" t="s">
        <v>169</v>
      </c>
      <c r="AM199" s="37"/>
    </row>
    <row r="200" spans="1:39" x14ac:dyDescent="0.4">
      <c r="A200" s="6">
        <v>198</v>
      </c>
      <c r="B200" s="11" t="s">
        <v>645</v>
      </c>
      <c r="C200" s="16" t="s">
        <v>1832</v>
      </c>
      <c r="D200" s="16" t="s">
        <v>2199</v>
      </c>
      <c r="E200" s="16" t="s">
        <v>868</v>
      </c>
      <c r="F200" s="16" t="s">
        <v>2200</v>
      </c>
      <c r="G200" s="16"/>
      <c r="H200" s="16" t="s">
        <v>1992</v>
      </c>
      <c r="I200" s="16" t="s">
        <v>1670</v>
      </c>
      <c r="J200" s="16"/>
      <c r="K200" s="21"/>
      <c r="L200" s="27"/>
      <c r="M200" s="27"/>
      <c r="N200" s="27" t="s">
        <v>272</v>
      </c>
      <c r="O200" s="27"/>
      <c r="P200" s="27"/>
      <c r="Q200" s="27" t="s">
        <v>272</v>
      </c>
      <c r="R200" s="27"/>
      <c r="S200" s="27"/>
      <c r="T200" s="27"/>
      <c r="U200" s="27"/>
      <c r="V200" s="27"/>
      <c r="W200" s="27"/>
      <c r="X200" s="27"/>
      <c r="Y200" s="27"/>
      <c r="Z200" s="27"/>
      <c r="AA200" s="27"/>
      <c r="AB200" s="27"/>
      <c r="AC200" s="27"/>
      <c r="AD200" s="27"/>
      <c r="AE200" s="27"/>
      <c r="AF200" s="11" t="s">
        <v>1196</v>
      </c>
      <c r="AG200" s="11" t="s">
        <v>869</v>
      </c>
      <c r="AH200" s="11" t="s">
        <v>1348</v>
      </c>
      <c r="AI200" s="32" t="s">
        <v>285</v>
      </c>
      <c r="AJ200" s="11" t="s">
        <v>1815</v>
      </c>
      <c r="AK200" s="11" t="s">
        <v>1493</v>
      </c>
      <c r="AL200" s="11" t="s">
        <v>1034</v>
      </c>
      <c r="AM200" s="36"/>
    </row>
    <row r="201" spans="1:39" x14ac:dyDescent="0.4">
      <c r="A201" s="7">
        <v>199</v>
      </c>
      <c r="B201" s="12" t="s">
        <v>1988</v>
      </c>
      <c r="C201" s="17" t="s">
        <v>1991</v>
      </c>
      <c r="D201" s="17" t="s">
        <v>2201</v>
      </c>
      <c r="E201" s="17" t="s">
        <v>866</v>
      </c>
      <c r="F201" s="17" t="s">
        <v>2202</v>
      </c>
      <c r="G201" s="17"/>
      <c r="H201" s="17" t="s">
        <v>1993</v>
      </c>
      <c r="I201" s="17" t="s">
        <v>1680</v>
      </c>
      <c r="J201" s="17"/>
      <c r="K201" s="17"/>
      <c r="L201" s="28"/>
      <c r="M201" s="28"/>
      <c r="N201" s="28"/>
      <c r="O201" s="28"/>
      <c r="P201" s="28"/>
      <c r="Q201" s="28" t="s">
        <v>272</v>
      </c>
      <c r="R201" s="28"/>
      <c r="S201" s="28"/>
      <c r="T201" s="28"/>
      <c r="U201" s="28"/>
      <c r="V201" s="28"/>
      <c r="W201" s="28"/>
      <c r="X201" s="28"/>
      <c r="Y201" s="28"/>
      <c r="Z201" s="28"/>
      <c r="AA201" s="28"/>
      <c r="AB201" s="28"/>
      <c r="AC201" s="28"/>
      <c r="AD201" s="28"/>
      <c r="AE201" s="28"/>
      <c r="AF201" s="12" t="s">
        <v>184</v>
      </c>
      <c r="AG201" s="12" t="s">
        <v>1785</v>
      </c>
      <c r="AH201" s="12" t="s">
        <v>1786</v>
      </c>
      <c r="AI201" s="33" t="s">
        <v>1128</v>
      </c>
      <c r="AJ201" s="12" t="s">
        <v>1886</v>
      </c>
      <c r="AK201" s="12" t="s">
        <v>1782</v>
      </c>
      <c r="AL201" s="12" t="s">
        <v>1912</v>
      </c>
      <c r="AM201" s="37"/>
    </row>
    <row r="202" spans="1:39" x14ac:dyDescent="0.4">
      <c r="A202" s="6">
        <v>200</v>
      </c>
      <c r="B202" s="11" t="s">
        <v>1887</v>
      </c>
      <c r="C202" s="16" t="s">
        <v>1361</v>
      </c>
      <c r="D202" s="16" t="s">
        <v>1423</v>
      </c>
      <c r="E202" s="16" t="s">
        <v>252</v>
      </c>
      <c r="F202" s="16" t="s">
        <v>2203</v>
      </c>
      <c r="G202" s="16"/>
      <c r="H202" s="16" t="s">
        <v>1877</v>
      </c>
      <c r="I202" s="16" t="s">
        <v>187</v>
      </c>
      <c r="J202" s="16"/>
      <c r="K202" s="16"/>
      <c r="L202" s="27"/>
      <c r="M202" s="27"/>
      <c r="N202" s="27"/>
      <c r="O202" s="27"/>
      <c r="P202" s="27"/>
      <c r="Q202" s="27"/>
      <c r="R202" s="27"/>
      <c r="S202" s="27"/>
      <c r="T202" s="27"/>
      <c r="U202" s="27"/>
      <c r="V202" s="27"/>
      <c r="W202" s="27"/>
      <c r="X202" s="27"/>
      <c r="Y202" s="27"/>
      <c r="Z202" s="27"/>
      <c r="AA202" s="27"/>
      <c r="AB202" s="27"/>
      <c r="AC202" s="27"/>
      <c r="AD202" s="27"/>
      <c r="AE202" s="27" t="s">
        <v>272</v>
      </c>
      <c r="AF202" s="11" t="s">
        <v>1995</v>
      </c>
      <c r="AG202" s="11" t="s">
        <v>1311</v>
      </c>
      <c r="AH202" s="11" t="s">
        <v>1786</v>
      </c>
      <c r="AI202" s="32" t="s">
        <v>285</v>
      </c>
      <c r="AJ202" s="11" t="s">
        <v>303</v>
      </c>
      <c r="AK202" s="11" t="s">
        <v>458</v>
      </c>
      <c r="AL202" s="11" t="s">
        <v>459</v>
      </c>
      <c r="AM202" s="36"/>
    </row>
    <row r="203" spans="1:39" ht="93.75" x14ac:dyDescent="0.4">
      <c r="A203" s="7">
        <v>201</v>
      </c>
      <c r="B203" s="12" t="s">
        <v>69</v>
      </c>
      <c r="C203" s="17" t="s">
        <v>1908</v>
      </c>
      <c r="D203" s="17" t="s">
        <v>2204</v>
      </c>
      <c r="E203" s="17" t="s">
        <v>246</v>
      </c>
      <c r="F203" s="17" t="s">
        <v>2205</v>
      </c>
      <c r="G203" s="17"/>
      <c r="H203" s="17" t="s">
        <v>253</v>
      </c>
      <c r="I203" s="17" t="s">
        <v>1647</v>
      </c>
      <c r="J203" s="17" t="s">
        <v>1647</v>
      </c>
      <c r="K203" s="22" t="s">
        <v>314</v>
      </c>
      <c r="L203" s="28" t="s">
        <v>272</v>
      </c>
      <c r="M203" s="28"/>
      <c r="N203" s="28"/>
      <c r="O203" s="28"/>
      <c r="P203" s="28"/>
      <c r="Q203" s="28" t="s">
        <v>272</v>
      </c>
      <c r="R203" s="28"/>
      <c r="S203" s="28" t="s">
        <v>272</v>
      </c>
      <c r="T203" s="28"/>
      <c r="U203" s="28"/>
      <c r="V203" s="28"/>
      <c r="W203" s="28"/>
      <c r="X203" s="28"/>
      <c r="Y203" s="28"/>
      <c r="Z203" s="28"/>
      <c r="AA203" s="28"/>
      <c r="AB203" s="28"/>
      <c r="AC203" s="28"/>
      <c r="AD203" s="28"/>
      <c r="AE203" s="28"/>
      <c r="AF203" s="12" t="s">
        <v>580</v>
      </c>
      <c r="AG203" s="12" t="s">
        <v>151</v>
      </c>
      <c r="AH203" s="12" t="s">
        <v>1996</v>
      </c>
      <c r="AI203" s="33" t="s">
        <v>33</v>
      </c>
      <c r="AJ203" s="12"/>
      <c r="AK203" s="12"/>
      <c r="AL203" s="12" t="s">
        <v>1997</v>
      </c>
      <c r="AM203" s="37"/>
    </row>
    <row r="204" spans="1:39" ht="150" x14ac:dyDescent="0.4">
      <c r="A204" s="6">
        <v>202</v>
      </c>
      <c r="B204" s="11" t="s">
        <v>4</v>
      </c>
      <c r="C204" s="16" t="s">
        <v>1998</v>
      </c>
      <c r="D204" s="16" t="s">
        <v>2206</v>
      </c>
      <c r="E204" s="16"/>
      <c r="F204" s="16"/>
      <c r="G204" s="16"/>
      <c r="H204" s="16"/>
      <c r="I204" s="16"/>
      <c r="J204" s="16"/>
      <c r="K204" s="21" t="s">
        <v>2000</v>
      </c>
      <c r="L204" s="27"/>
      <c r="M204" s="27"/>
      <c r="N204" s="27" t="s">
        <v>272</v>
      </c>
      <c r="O204" s="27"/>
      <c r="P204" s="27"/>
      <c r="Q204" s="27"/>
      <c r="R204" s="27"/>
      <c r="S204" s="27"/>
      <c r="T204" s="27"/>
      <c r="U204" s="27"/>
      <c r="V204" s="27"/>
      <c r="W204" s="27"/>
      <c r="X204" s="27" t="s">
        <v>272</v>
      </c>
      <c r="Y204" s="27"/>
      <c r="Z204" s="27"/>
      <c r="AA204" s="27"/>
      <c r="AB204" s="27"/>
      <c r="AC204" s="27"/>
      <c r="AD204" s="27"/>
      <c r="AE204" s="27"/>
      <c r="AF204" s="11" t="s">
        <v>1130</v>
      </c>
      <c r="AG204" s="11" t="s">
        <v>1783</v>
      </c>
      <c r="AH204" s="11" t="s">
        <v>1884</v>
      </c>
      <c r="AI204" s="32" t="s">
        <v>1128</v>
      </c>
      <c r="AJ204" s="11" t="s">
        <v>1943</v>
      </c>
      <c r="AK204" s="11" t="s">
        <v>1824</v>
      </c>
      <c r="AL204" s="11" t="s">
        <v>1792</v>
      </c>
      <c r="AM204" s="36"/>
    </row>
    <row r="205" spans="1:39" x14ac:dyDescent="0.4">
      <c r="A205" s="7">
        <v>203</v>
      </c>
      <c r="B205" s="12" t="s">
        <v>1854</v>
      </c>
      <c r="C205" s="17" t="s">
        <v>318</v>
      </c>
      <c r="D205" s="17" t="s">
        <v>2207</v>
      </c>
      <c r="E205" s="17" t="s">
        <v>829</v>
      </c>
      <c r="F205" s="17" t="s">
        <v>2208</v>
      </c>
      <c r="G205" s="17"/>
      <c r="H205" s="17" t="s">
        <v>1999</v>
      </c>
      <c r="I205" s="17" t="s">
        <v>1539</v>
      </c>
      <c r="J205" s="17" t="s">
        <v>1539</v>
      </c>
      <c r="K205" s="17"/>
      <c r="L205" s="28"/>
      <c r="M205" s="28"/>
      <c r="N205" s="28"/>
      <c r="O205" s="28"/>
      <c r="P205" s="28"/>
      <c r="Q205" s="28" t="s">
        <v>272</v>
      </c>
      <c r="R205" s="28"/>
      <c r="S205" s="28"/>
      <c r="T205" s="28"/>
      <c r="U205" s="28"/>
      <c r="V205" s="28"/>
      <c r="W205" s="28"/>
      <c r="X205" s="28" t="s">
        <v>272</v>
      </c>
      <c r="Y205" s="28"/>
      <c r="Z205" s="28"/>
      <c r="AA205" s="28"/>
      <c r="AB205" s="28"/>
      <c r="AC205" s="28"/>
      <c r="AD205" s="28"/>
      <c r="AE205" s="28"/>
      <c r="AF205" s="12" t="s">
        <v>2001</v>
      </c>
      <c r="AG205" s="12" t="s">
        <v>2002</v>
      </c>
      <c r="AH205" s="12" t="s">
        <v>1786</v>
      </c>
      <c r="AI205" s="33" t="s">
        <v>285</v>
      </c>
      <c r="AJ205" s="12" t="s">
        <v>1407</v>
      </c>
      <c r="AK205" s="12" t="s">
        <v>25</v>
      </c>
      <c r="AL205" s="12" t="s">
        <v>459</v>
      </c>
      <c r="AM205" s="37"/>
    </row>
    <row r="206" spans="1:39" x14ac:dyDescent="0.4">
      <c r="A206" s="6">
        <v>204</v>
      </c>
      <c r="B206" s="11" t="s">
        <v>2003</v>
      </c>
      <c r="C206" s="16" t="s">
        <v>2004</v>
      </c>
      <c r="D206" s="16" t="s">
        <v>2209</v>
      </c>
      <c r="E206" s="16" t="s">
        <v>2210</v>
      </c>
      <c r="F206" s="16" t="s">
        <v>1960</v>
      </c>
      <c r="G206" s="16"/>
      <c r="H206" s="16" t="s">
        <v>1026</v>
      </c>
      <c r="I206" s="16" t="s">
        <v>976</v>
      </c>
      <c r="J206" s="16" t="s">
        <v>976</v>
      </c>
      <c r="K206" s="21" t="s">
        <v>1458</v>
      </c>
      <c r="L206" s="27"/>
      <c r="M206" s="27"/>
      <c r="N206" s="27"/>
      <c r="O206" s="27"/>
      <c r="P206" s="27"/>
      <c r="Q206" s="27" t="s">
        <v>272</v>
      </c>
      <c r="R206" s="27"/>
      <c r="S206" s="27"/>
      <c r="T206" s="27"/>
      <c r="U206" s="27"/>
      <c r="V206" s="27"/>
      <c r="W206" s="27"/>
      <c r="X206" s="27"/>
      <c r="Y206" s="27"/>
      <c r="Z206" s="27"/>
      <c r="AA206" s="27"/>
      <c r="AB206" s="27"/>
      <c r="AC206" s="27"/>
      <c r="AD206" s="27"/>
      <c r="AE206" s="27"/>
      <c r="AF206" s="11" t="s">
        <v>2005</v>
      </c>
      <c r="AG206" s="11" t="s">
        <v>950</v>
      </c>
      <c r="AH206" s="11" t="s">
        <v>1786</v>
      </c>
      <c r="AI206" s="32" t="s">
        <v>1128</v>
      </c>
      <c r="AJ206" s="11" t="s">
        <v>1815</v>
      </c>
      <c r="AK206" s="11" t="s">
        <v>249</v>
      </c>
      <c r="AL206" s="11" t="s">
        <v>1869</v>
      </c>
      <c r="AM206" s="39" t="s">
        <v>1798</v>
      </c>
    </row>
    <row r="207" spans="1:39" ht="56.25" x14ac:dyDescent="0.4">
      <c r="A207" s="7">
        <v>205</v>
      </c>
      <c r="B207" s="12" t="s">
        <v>630</v>
      </c>
      <c r="C207" s="17" t="s">
        <v>1330</v>
      </c>
      <c r="D207" s="17" t="s">
        <v>2211</v>
      </c>
      <c r="E207" s="17" t="s">
        <v>1179</v>
      </c>
      <c r="F207" s="17" t="s">
        <v>2212</v>
      </c>
      <c r="G207" s="17"/>
      <c r="H207" s="17" t="s">
        <v>2010</v>
      </c>
      <c r="I207" s="17" t="s">
        <v>2013</v>
      </c>
      <c r="J207" s="17"/>
      <c r="K207" s="22" t="s">
        <v>2016</v>
      </c>
      <c r="L207" s="28" t="s">
        <v>272</v>
      </c>
      <c r="M207" s="28" t="s">
        <v>272</v>
      </c>
      <c r="N207" s="28"/>
      <c r="O207" s="28"/>
      <c r="P207" s="28"/>
      <c r="Q207" s="28" t="s">
        <v>272</v>
      </c>
      <c r="R207" s="28"/>
      <c r="S207" s="28"/>
      <c r="T207" s="28"/>
      <c r="U207" s="28"/>
      <c r="V207" s="28"/>
      <c r="W207" s="28"/>
      <c r="X207" s="28" t="s">
        <v>272</v>
      </c>
      <c r="Y207" s="28"/>
      <c r="Z207" s="28"/>
      <c r="AA207" s="28"/>
      <c r="AB207" s="28"/>
      <c r="AC207" s="28"/>
      <c r="AD207" s="28"/>
      <c r="AE207" s="28"/>
      <c r="AF207" s="12" t="s">
        <v>843</v>
      </c>
      <c r="AG207" s="12" t="s">
        <v>196</v>
      </c>
      <c r="AH207" s="12" t="s">
        <v>1786</v>
      </c>
      <c r="AI207" s="33" t="s">
        <v>513</v>
      </c>
      <c r="AJ207" s="12" t="s">
        <v>1786</v>
      </c>
      <c r="AK207" s="12" t="s">
        <v>981</v>
      </c>
      <c r="AL207" s="12" t="s">
        <v>1901</v>
      </c>
      <c r="AM207" s="38" t="s">
        <v>2025</v>
      </c>
    </row>
    <row r="208" spans="1:39" ht="75" x14ac:dyDescent="0.4">
      <c r="A208" s="6">
        <v>206</v>
      </c>
      <c r="B208" s="11" t="s">
        <v>1483</v>
      </c>
      <c r="C208" s="16" t="s">
        <v>434</v>
      </c>
      <c r="D208" s="16" t="s">
        <v>2213</v>
      </c>
      <c r="E208" s="16" t="s">
        <v>252</v>
      </c>
      <c r="F208" s="16" t="s">
        <v>1621</v>
      </c>
      <c r="G208" s="16"/>
      <c r="H208" s="16" t="s">
        <v>1652</v>
      </c>
      <c r="I208" s="16" t="s">
        <v>1739</v>
      </c>
      <c r="J208" s="16" t="s">
        <v>294</v>
      </c>
      <c r="K208" s="16"/>
      <c r="L208" s="27"/>
      <c r="M208" s="27" t="s">
        <v>272</v>
      </c>
      <c r="N208" s="27"/>
      <c r="O208" s="27"/>
      <c r="P208" s="27"/>
      <c r="Q208" s="27" t="s">
        <v>272</v>
      </c>
      <c r="R208" s="27"/>
      <c r="S208" s="27"/>
      <c r="T208" s="27"/>
      <c r="U208" s="27"/>
      <c r="V208" s="27"/>
      <c r="W208" s="27"/>
      <c r="X208" s="27" t="s">
        <v>272</v>
      </c>
      <c r="Y208" s="27"/>
      <c r="Z208" s="27"/>
      <c r="AA208" s="27"/>
      <c r="AB208" s="27"/>
      <c r="AC208" s="27"/>
      <c r="AD208" s="27"/>
      <c r="AE208" s="27"/>
      <c r="AF208" s="11" t="s">
        <v>964</v>
      </c>
      <c r="AG208" s="11" t="s">
        <v>1783</v>
      </c>
      <c r="AH208" s="11"/>
      <c r="AI208" s="32" t="s">
        <v>285</v>
      </c>
      <c r="AJ208" s="11" t="s">
        <v>1772</v>
      </c>
      <c r="AK208" s="11" t="s">
        <v>1121</v>
      </c>
      <c r="AL208" s="11" t="s">
        <v>1793</v>
      </c>
      <c r="AM208" s="36"/>
    </row>
    <row r="209" spans="1:39" ht="37.5" x14ac:dyDescent="0.4">
      <c r="A209" s="7">
        <v>207</v>
      </c>
      <c r="B209" s="12" t="s">
        <v>2006</v>
      </c>
      <c r="C209" s="17" t="s">
        <v>2008</v>
      </c>
      <c r="D209" s="17" t="s">
        <v>2214</v>
      </c>
      <c r="E209" s="17" t="s">
        <v>2111</v>
      </c>
      <c r="F209" s="17" t="s">
        <v>1435</v>
      </c>
      <c r="G209" s="17"/>
      <c r="H209" s="17" t="s">
        <v>1975</v>
      </c>
      <c r="I209" s="17" t="s">
        <v>2014</v>
      </c>
      <c r="J209" s="17"/>
      <c r="K209" s="17"/>
      <c r="L209" s="28"/>
      <c r="M209" s="28"/>
      <c r="N209" s="28"/>
      <c r="O209" s="28"/>
      <c r="P209" s="28"/>
      <c r="Q209" s="28"/>
      <c r="R209" s="28"/>
      <c r="S209" s="28"/>
      <c r="T209" s="28"/>
      <c r="U209" s="28"/>
      <c r="V209" s="28"/>
      <c r="W209" s="28"/>
      <c r="X209" s="28"/>
      <c r="Y209" s="28"/>
      <c r="Z209" s="28"/>
      <c r="AA209" s="28"/>
      <c r="AB209" s="28"/>
      <c r="AC209" s="28"/>
      <c r="AD209" s="28"/>
      <c r="AE209" s="28" t="s">
        <v>272</v>
      </c>
      <c r="AF209" s="12" t="s">
        <v>1828</v>
      </c>
      <c r="AG209" s="12" t="s">
        <v>2019</v>
      </c>
      <c r="AH209" s="12" t="s">
        <v>1786</v>
      </c>
      <c r="AI209" s="33" t="s">
        <v>285</v>
      </c>
      <c r="AJ209" s="12" t="s">
        <v>1815</v>
      </c>
      <c r="AK209" s="12" t="s">
        <v>1493</v>
      </c>
      <c r="AL209" s="12" t="s">
        <v>312</v>
      </c>
      <c r="AM209" s="37"/>
    </row>
    <row r="210" spans="1:39" ht="37.5" x14ac:dyDescent="0.4">
      <c r="A210" s="6">
        <v>208</v>
      </c>
      <c r="B210" s="11" t="s">
        <v>1928</v>
      </c>
      <c r="C210" s="16" t="s">
        <v>2009</v>
      </c>
      <c r="D210" s="16" t="s">
        <v>2215</v>
      </c>
      <c r="E210" s="16" t="s">
        <v>534</v>
      </c>
      <c r="F210" s="16" t="s">
        <v>2216</v>
      </c>
      <c r="G210" s="16"/>
      <c r="H210" s="16" t="s">
        <v>2011</v>
      </c>
      <c r="I210" s="16" t="s">
        <v>2015</v>
      </c>
      <c r="J210" s="16"/>
      <c r="K210" s="16"/>
      <c r="L210" s="27"/>
      <c r="M210" s="27"/>
      <c r="N210" s="27" t="s">
        <v>272</v>
      </c>
      <c r="O210" s="27" t="s">
        <v>272</v>
      </c>
      <c r="P210" s="27"/>
      <c r="Q210" s="27" t="s">
        <v>272</v>
      </c>
      <c r="R210" s="27"/>
      <c r="S210" s="27"/>
      <c r="T210" s="27"/>
      <c r="U210" s="27"/>
      <c r="V210" s="27"/>
      <c r="W210" s="27"/>
      <c r="X210" s="27"/>
      <c r="Y210" s="27"/>
      <c r="Z210" s="27"/>
      <c r="AA210" s="27"/>
      <c r="AB210" s="27"/>
      <c r="AC210" s="27"/>
      <c r="AD210" s="27"/>
      <c r="AE210" s="27"/>
      <c r="AF210" s="11" t="s">
        <v>449</v>
      </c>
      <c r="AG210" s="11" t="s">
        <v>2020</v>
      </c>
      <c r="AH210" s="11" t="s">
        <v>1786</v>
      </c>
      <c r="AI210" s="32" t="s">
        <v>285</v>
      </c>
      <c r="AJ210" s="11" t="s">
        <v>1886</v>
      </c>
      <c r="AK210" s="11" t="s">
        <v>1824</v>
      </c>
      <c r="AL210" s="11" t="s">
        <v>1912</v>
      </c>
      <c r="AM210" s="36"/>
    </row>
    <row r="211" spans="1:39" ht="37.5" x14ac:dyDescent="0.4">
      <c r="A211" s="7">
        <v>209</v>
      </c>
      <c r="B211" s="12" t="s">
        <v>1801</v>
      </c>
      <c r="C211" s="17" t="s">
        <v>1001</v>
      </c>
      <c r="D211" s="17" t="s">
        <v>2217</v>
      </c>
      <c r="E211" s="17" t="s">
        <v>1179</v>
      </c>
      <c r="F211" s="17" t="s">
        <v>1317</v>
      </c>
      <c r="G211" s="17" t="s">
        <v>780</v>
      </c>
      <c r="H211" s="17" t="s">
        <v>2012</v>
      </c>
      <c r="I211" s="17" t="s">
        <v>1148</v>
      </c>
      <c r="J211" s="17" t="s">
        <v>677</v>
      </c>
      <c r="K211" s="17"/>
      <c r="L211" s="28"/>
      <c r="M211" s="28"/>
      <c r="N211" s="28" t="s">
        <v>272</v>
      </c>
      <c r="O211" s="28"/>
      <c r="P211" s="28"/>
      <c r="Q211" s="28"/>
      <c r="R211" s="28" t="s">
        <v>272</v>
      </c>
      <c r="S211" s="28"/>
      <c r="T211" s="28" t="s">
        <v>272</v>
      </c>
      <c r="U211" s="28"/>
      <c r="V211" s="28"/>
      <c r="W211" s="28"/>
      <c r="X211" s="28"/>
      <c r="Y211" s="28"/>
      <c r="Z211" s="28"/>
      <c r="AA211" s="28"/>
      <c r="AB211" s="28"/>
      <c r="AC211" s="28"/>
      <c r="AD211" s="28"/>
      <c r="AE211" s="28"/>
      <c r="AF211" s="12" t="s">
        <v>2017</v>
      </c>
      <c r="AG211" s="12" t="s">
        <v>2021</v>
      </c>
      <c r="AH211" s="12" t="s">
        <v>2022</v>
      </c>
      <c r="AI211" s="33" t="s">
        <v>285</v>
      </c>
      <c r="AJ211" s="12" t="s">
        <v>2024</v>
      </c>
      <c r="AK211" s="12" t="s">
        <v>1789</v>
      </c>
      <c r="AL211" s="12" t="s">
        <v>1296</v>
      </c>
      <c r="AM211" s="37"/>
    </row>
    <row r="212" spans="1:39" ht="56.25" x14ac:dyDescent="0.4">
      <c r="A212" s="8">
        <v>210</v>
      </c>
      <c r="B212" s="13" t="s">
        <v>2026</v>
      </c>
      <c r="C212" s="18" t="s">
        <v>611</v>
      </c>
      <c r="D212" s="18" t="s">
        <v>851</v>
      </c>
      <c r="E212" s="18" t="s">
        <v>574</v>
      </c>
      <c r="F212" s="18" t="s">
        <v>2218</v>
      </c>
      <c r="G212" s="18"/>
      <c r="H212" s="18" t="s">
        <v>1796</v>
      </c>
      <c r="I212" s="18" t="s">
        <v>1322</v>
      </c>
      <c r="J212" s="18" t="s">
        <v>1322</v>
      </c>
      <c r="K212" s="25" t="s">
        <v>1635</v>
      </c>
      <c r="L212" s="29" t="s">
        <v>272</v>
      </c>
      <c r="M212" s="29"/>
      <c r="N212" s="29"/>
      <c r="O212" s="29"/>
      <c r="P212" s="29"/>
      <c r="Q212" s="29" t="s">
        <v>272</v>
      </c>
      <c r="R212" s="29"/>
      <c r="S212" s="29"/>
      <c r="T212" s="29"/>
      <c r="U212" s="29"/>
      <c r="V212" s="29"/>
      <c r="W212" s="29"/>
      <c r="X212" s="29"/>
      <c r="Y212" s="29"/>
      <c r="Z212" s="29"/>
      <c r="AA212" s="29"/>
      <c r="AB212" s="29"/>
      <c r="AC212" s="29"/>
      <c r="AD212" s="29"/>
      <c r="AE212" s="29"/>
      <c r="AF212" s="13" t="s">
        <v>443</v>
      </c>
      <c r="AG212" s="13" t="s">
        <v>2027</v>
      </c>
      <c r="AH212" s="13" t="s">
        <v>1786</v>
      </c>
      <c r="AI212" s="34" t="s">
        <v>1128</v>
      </c>
      <c r="AJ212" s="13" t="s">
        <v>1823</v>
      </c>
      <c r="AK212" s="13" t="s">
        <v>1671</v>
      </c>
      <c r="AL212" s="13" t="s">
        <v>1034</v>
      </c>
      <c r="AM212" s="40"/>
    </row>
  </sheetData>
  <autoFilter ref="A2:AM212"/>
  <mergeCells count="14">
    <mergeCell ref="AK1:AK2"/>
    <mergeCell ref="AL1:AL2"/>
    <mergeCell ref="AM1:AM2"/>
    <mergeCell ref="AF1:AF2"/>
    <mergeCell ref="AG1:AG2"/>
    <mergeCell ref="AH1:AH2"/>
    <mergeCell ref="AI1:AI2"/>
    <mergeCell ref="AJ1:AJ2"/>
    <mergeCell ref="E1:K1"/>
    <mergeCell ref="L1:AE1"/>
    <mergeCell ref="A1:A2"/>
    <mergeCell ref="B1:B2"/>
    <mergeCell ref="C1:C2"/>
    <mergeCell ref="D1:D2"/>
  </mergeCells>
  <phoneticPr fontId="2" type="Hiragana"/>
  <hyperlinks>
    <hyperlink ref="K4" r:id="rId1"/>
    <hyperlink ref="K17" r:id="rId2" display="mailto:tch588yo@jomon.ne.jp"/>
    <hyperlink ref="K20" r:id="rId3" display="mailto:spa98vz9@air.ocn.ne.jp"/>
    <hyperlink ref="K24" r:id="rId4" display="mailto:steiner@majoran.sakura.ne.jp"/>
    <hyperlink ref="K29" r:id="rId5" display="mailto:emi.yt815@gmail.com"/>
    <hyperlink ref="K34" r:id="rId6" display="mailto:volunteer@towadaartcenter.com"/>
    <hyperlink ref="K43" r:id="rId7" display="mailto:den1213sk@dolphin.ocn.ne.jp"/>
    <hyperlink ref="K54" r:id="rId8" display="mailto:ohnamiy@mx4.et.tiki.ne.jp"/>
    <hyperlink ref="K55" r:id="rId9" display="mailto:minami.cc6510@gmail.com"/>
    <hyperlink ref="K62" r:id="rId10" display="mailto:sasaki@oiraseriver-sakemasu.or.jp"/>
    <hyperlink ref="K64" r:id="rId11" display="mailto:matsuda-ohana@sky.plala.or.jp"/>
    <hyperlink ref="K66" r:id="rId12" display="mailto:excelsior@cpost.plala.or.jp"/>
    <hyperlink ref="K71" r:id="rId13" display="mailto:kinosita00@live.jp"/>
    <hyperlink ref="K74" r:id="rId14" display="mailto:babachn1719@yahoo.co.jp"/>
    <hyperlink ref="K80" r:id="rId15" display="mailto:towadafill2023@gmail.com"/>
    <hyperlink ref="K84" r:id="rId16" display="mailto:koharubiyori614@icloud.com(中川)"/>
    <hyperlink ref="K86" r:id="rId17" display="mailto:oreevu-28@docomo.ne.jp"/>
    <hyperlink ref="K87" r:id="rId18" display="mailto:towadashikyobo@towada-shakyo.or.jp"/>
    <hyperlink ref="K89" r:id="rId19" display="mailto:towadashikoutuuanzenhahanokai@yahoo.co.jp%0acontact@towada-chouren.com"/>
    <hyperlink ref="K91" r:id="rId20" display="mailto:spogak@city.towada.lg.jp"/>
    <hyperlink ref="K98" r:id="rId21" display="mailto:hinode001@iris.ocn.ne.jp"/>
    <hyperlink ref="K103" r:id="rId22" display="mailto:yukitenma610@gmail.com"/>
    <hyperlink ref="K105" r:id="rId23" display="mailto:seiko19580506goo@gmail.com"/>
    <hyperlink ref="K107" r:id="rId24" display="mailto:non1969houga720goryu@ezweb.ne.jp"/>
    <hyperlink ref="K108" r:id="rId25" display="mailto:vmjml536@ybb.ne.jp"/>
    <hyperlink ref="K110" r:id="rId26" display="mailto:s-seitai@beige.plala.or.jp"/>
    <hyperlink ref="K111" r:id="rId27" display="mailto:sugajune14@docomo.ne.jp"/>
    <hyperlink ref="K113" r:id="rId28" display="mailto:matsuda-ohana@sky.plala.or.jp"/>
    <hyperlink ref="K128" r:id="rId29" display="mailto:2312hiroboku@gmail.com"/>
    <hyperlink ref="K135" r:id="rId30" display="mailto:info@hapitano.jp"/>
    <hyperlink ref="K139" r:id="rId31" display="mailto:ho_ho.ho_nahoyo.0.16@docomo.ne.jp"/>
    <hyperlink ref="K141" r:id="rId32" display="mailto:jm7geb-5884@cameo.plala.or.jp"/>
    <hyperlink ref="K142" r:id="rId33" display="mailto:sunoboresa@yahoo.co.jp"/>
    <hyperlink ref="K148" r:id="rId34" display="mailto:sachikowaex@gmail.com"/>
    <hyperlink ref="K149" r:id="rId35" display="mailto:clairwind@gmail.com"/>
    <hyperlink ref="K150" r:id="rId36" display="mailto:coconuts_club_2017@yahoo.co.jp"/>
    <hyperlink ref="K155" r:id="rId37" display="mailto:shurihari696901@gmail.com"/>
    <hyperlink ref="K156" r:id="rId38" display="mailto:spp3psjmrj5jnbfs3e5a@docomo.ne.jp"/>
    <hyperlink ref="K158" r:id="rId39" display="mailto:marble.oyanokai@gmail.com"/>
    <hyperlink ref="K172" r:id="rId40" display="mailto:yoshimichi.j.kudo@gmail.com"/>
    <hyperlink ref="K176" r:id="rId41" display="mailto:towadanishi_comyu1@muse.ocn.ne.jp"/>
    <hyperlink ref="K180" r:id="rId42" display="mailto:tspyh435@yahoo.co.jp"/>
    <hyperlink ref="K182" r:id="rId43" display="mailto:physical.hareyama@gmail.com"/>
    <hyperlink ref="K185" r:id="rId44" display="mailto:hunter.hachibee@gmail.com"/>
    <hyperlink ref="K187" r:id="rId45" display="mailto:kwt@space.ocn.ne.jp"/>
    <hyperlink ref="K192" r:id="rId46"/>
    <hyperlink ref="K195" r:id="rId47" display="mailto:npo.k.no.ie@outlook.jp"/>
    <hyperlink ref="K200" r:id="rId48" display="mailto:sunoboresa@yahoo.co.jp"/>
    <hyperlink ref="AM3" r:id="rId49"/>
    <hyperlink ref="AM9" r:id="rId50"/>
    <hyperlink ref="AM24" r:id="rId51" display="https://aoi-mori.localinfo.jp/"/>
    <hyperlink ref="AM32" r:id="rId52" display="http://towadakonsei.com/"/>
    <hyperlink ref="AM33" r:id="rId53" display="http://www8.plala.or.jp/towada/"/>
    <hyperlink ref="AM37" r:id="rId54"/>
    <hyperlink ref="AM40" r:id="rId55" display="http://academic2.plala.or.jp/minamiyo/"/>
    <hyperlink ref="AM47" r:id="rId56" display="http://www7b.biglobe.ne.jp/ohaialii/"/>
    <hyperlink ref="AM66" r:id="rId57" display="http://satsuki.aomori.jp/nursery.html"/>
    <hyperlink ref="AM71" r:id="rId58" display="https://kamikitasansukatar.wixsite.com/kamikitakatarukai"/>
    <hyperlink ref="AM72" r:id="rId59"/>
    <hyperlink ref="AM78" r:id="rId60"/>
    <hyperlink ref="AM84" r:id="rId61" display="http://www.towada-guide.com/guide-club/"/>
    <hyperlink ref="AM86" r:id="rId62" display="http://ww13.plala.or.jp/nonono/ko27/newoage2.html"/>
    <hyperlink ref="AM87" r:id="rId63" display="http://akaihane-aomori.or.jp(青森県共同募金会)"/>
    <hyperlink ref="AM89" r:id="rId64" display="https://towada-chouren.com/"/>
    <hyperlink ref="AM92" r:id="rId65"/>
    <hyperlink ref="AM101" r:id="rId66"/>
    <hyperlink ref="AM120" r:id="rId67" display="http://komakkoland.jp/"/>
    <hyperlink ref="AM121" r:id="rId68"/>
    <hyperlink ref="AM126" r:id="rId69" display="http://towadabakadoh.blogspot.com/"/>
    <hyperlink ref="AM134" r:id="rId70" display="https://www.facebook.com/TGS-%E5%8D%81%E5%92%8C%E7%94%25BO%E5%AD%A6%E7%BF%92%E3%82%B5%E3%83%9D%E3%83%BC%E3%82%BF%E3%83%BC-101765706038761"/>
    <hyperlink ref="AM135" r:id="rId71" display="https://www.hapitano.jp/"/>
    <hyperlink ref="AM140" r:id="rId72" display="http://www.npo-oirase.com/m/"/>
    <hyperlink ref="AM141" r:id="rId73" display="www.aomoribousaishi.jp"/>
    <hyperlink ref="AM149" r:id="rId74" display="http://www.clairwind.net/"/>
    <hyperlink ref="AM150" r:id="rId75" display="https://coconutsclub2017.wixsite.com/coconuts-club"/>
    <hyperlink ref="AM175" r:id="rId76" display="mailto:bussankan@oirase.or.jp"/>
    <hyperlink ref="AM179" r:id="rId77" display="http://blog.canpan.info/gbb-aomori/"/>
    <hyperlink ref="AM181" r:id="rId78" display="https://towadacitybad.web.fc2.com/"/>
    <hyperlink ref="AM194" r:id="rId79" display="http://jsa-aomori.org/"/>
    <hyperlink ref="AM195" r:id="rId80" display="www.npoknoie.wixsite.com/knoie"/>
    <hyperlink ref="K5" r:id="rId81"/>
    <hyperlink ref="K8" r:id="rId82"/>
    <hyperlink ref="K9" r:id="rId83"/>
    <hyperlink ref="K10" r:id="rId84"/>
    <hyperlink ref="K11" r:id="rId85"/>
    <hyperlink ref="K12" r:id="rId86"/>
    <hyperlink ref="K13" r:id="rId87"/>
    <hyperlink ref="K14" r:id="rId88"/>
    <hyperlink ref="K15" r:id="rId89"/>
    <hyperlink ref="K19" r:id="rId90"/>
    <hyperlink ref="K22" r:id="rId91"/>
    <hyperlink ref="K23" r:id="rId92"/>
    <hyperlink ref="K25" r:id="rId93"/>
    <hyperlink ref="K26" r:id="rId94"/>
    <hyperlink ref="K27" r:id="rId95"/>
    <hyperlink ref="K28" r:id="rId96"/>
    <hyperlink ref="K30" r:id="rId97"/>
    <hyperlink ref="K31" r:id="rId98"/>
    <hyperlink ref="K32" r:id="rId99"/>
    <hyperlink ref="K33" r:id="rId100"/>
    <hyperlink ref="K35" r:id="rId101"/>
    <hyperlink ref="K36" r:id="rId102"/>
    <hyperlink ref="K37" r:id="rId103"/>
    <hyperlink ref="K39" r:id="rId104"/>
    <hyperlink ref="K40" r:id="rId105"/>
    <hyperlink ref="K41" r:id="rId106"/>
    <hyperlink ref="K44" r:id="rId107"/>
    <hyperlink ref="K45" r:id="rId108"/>
    <hyperlink ref="K47" r:id="rId109"/>
    <hyperlink ref="K49" r:id="rId110"/>
    <hyperlink ref="K51" r:id="rId111"/>
    <hyperlink ref="K52" r:id="rId112"/>
    <hyperlink ref="K53" r:id="rId113"/>
    <hyperlink ref="K57" r:id="rId114"/>
    <hyperlink ref="K58" r:id="rId115"/>
    <hyperlink ref="K59" r:id="rId116"/>
    <hyperlink ref="K63" r:id="rId117"/>
    <hyperlink ref="K67" r:id="rId118"/>
    <hyperlink ref="K68" r:id="rId119"/>
    <hyperlink ref="K69" r:id="rId120"/>
    <hyperlink ref="K70" r:id="rId121"/>
    <hyperlink ref="K72" r:id="rId122"/>
    <hyperlink ref="K73" r:id="rId123"/>
    <hyperlink ref="K75" r:id="rId124"/>
    <hyperlink ref="K78" r:id="rId125"/>
    <hyperlink ref="K79" r:id="rId126"/>
    <hyperlink ref="K81" r:id="rId127"/>
    <hyperlink ref="K82" r:id="rId128"/>
    <hyperlink ref="K88" r:id="rId129"/>
    <hyperlink ref="K90" r:id="rId130"/>
    <hyperlink ref="K92" r:id="rId131"/>
    <hyperlink ref="K94" r:id="rId132"/>
    <hyperlink ref="K95" r:id="rId133"/>
    <hyperlink ref="K97" r:id="rId134"/>
    <hyperlink ref="K99" r:id="rId135"/>
    <hyperlink ref="K100" r:id="rId136"/>
    <hyperlink ref="K101" r:id="rId137"/>
    <hyperlink ref="K102" r:id="rId138"/>
    <hyperlink ref="K104" r:id="rId139"/>
    <hyperlink ref="K109" r:id="rId140"/>
    <hyperlink ref="K112" r:id="rId141"/>
    <hyperlink ref="K114" r:id="rId142"/>
    <hyperlink ref="K115" r:id="rId143"/>
    <hyperlink ref="K116" r:id="rId144"/>
    <hyperlink ref="K118" r:id="rId145"/>
    <hyperlink ref="K119" r:id="rId146"/>
    <hyperlink ref="K120" r:id="rId147"/>
    <hyperlink ref="K121" r:id="rId148"/>
    <hyperlink ref="K122" r:id="rId149"/>
    <hyperlink ref="K123" r:id="rId150"/>
    <hyperlink ref="K124" r:id="rId151"/>
    <hyperlink ref="K125" r:id="rId152"/>
    <hyperlink ref="K126" r:id="rId153"/>
    <hyperlink ref="K127" r:id="rId154"/>
    <hyperlink ref="K130" r:id="rId155"/>
    <hyperlink ref="K131" r:id="rId156"/>
    <hyperlink ref="K132" r:id="rId157"/>
    <hyperlink ref="K133" r:id="rId158"/>
    <hyperlink ref="K134" r:id="rId159"/>
    <hyperlink ref="K137" r:id="rId160"/>
    <hyperlink ref="K138" r:id="rId161"/>
    <hyperlink ref="K140" r:id="rId162"/>
    <hyperlink ref="K143" r:id="rId163"/>
    <hyperlink ref="K144" r:id="rId164"/>
    <hyperlink ref="K146" r:id="rId165"/>
    <hyperlink ref="K147" r:id="rId166"/>
    <hyperlink ref="K151" r:id="rId167"/>
    <hyperlink ref="K152" r:id="rId168"/>
    <hyperlink ref="K153" r:id="rId169"/>
    <hyperlink ref="K154" r:id="rId170"/>
    <hyperlink ref="K160" r:id="rId171"/>
    <hyperlink ref="K161" r:id="rId172"/>
    <hyperlink ref="K162" r:id="rId173"/>
    <hyperlink ref="K165" r:id="rId174"/>
    <hyperlink ref="K167" r:id="rId175"/>
    <hyperlink ref="K168" r:id="rId176"/>
    <hyperlink ref="K170" r:id="rId177"/>
    <hyperlink ref="K177" r:id="rId178"/>
    <hyperlink ref="K179" r:id="rId179"/>
    <hyperlink ref="K184" r:id="rId180"/>
    <hyperlink ref="K188" r:id="rId181"/>
    <hyperlink ref="K191" r:id="rId182"/>
    <hyperlink ref="K194" r:id="rId183"/>
    <hyperlink ref="K197" r:id="rId184"/>
    <hyperlink ref="K199" r:id="rId185"/>
    <hyperlink ref="K203" r:id="rId186"/>
    <hyperlink ref="K204" r:id="rId187"/>
    <hyperlink ref="K206" r:id="rId188"/>
    <hyperlink ref="K207" r:id="rId189"/>
    <hyperlink ref="K212" r:id="rId190"/>
    <hyperlink ref="AM10" r:id="rId191"/>
    <hyperlink ref="AM12" r:id="rId192"/>
    <hyperlink ref="AM15" r:id="rId193"/>
    <hyperlink ref="AM27" r:id="rId194"/>
    <hyperlink ref="AM35" r:id="rId195"/>
    <hyperlink ref="AM36" r:id="rId196"/>
    <hyperlink ref="AM41" r:id="rId197"/>
    <hyperlink ref="AM44" r:id="rId198"/>
    <hyperlink ref="AM51" r:id="rId199"/>
    <hyperlink ref="AM79" r:id="rId200"/>
    <hyperlink ref="AM85" r:id="rId201"/>
    <hyperlink ref="AM94" r:id="rId202"/>
    <hyperlink ref="AM95" r:id="rId203"/>
    <hyperlink ref="AM97" r:id="rId204"/>
    <hyperlink ref="AM100" r:id="rId205"/>
    <hyperlink ref="AM102" r:id="rId206"/>
    <hyperlink ref="AM104" r:id="rId207"/>
    <hyperlink ref="AM112" r:id="rId208"/>
    <hyperlink ref="AM132" r:id="rId209"/>
    <hyperlink ref="AM133" r:id="rId210"/>
    <hyperlink ref="AM138" r:id="rId211"/>
    <hyperlink ref="AM146" r:id="rId212"/>
    <hyperlink ref="AM147" r:id="rId213"/>
    <hyperlink ref="AM152" r:id="rId214"/>
    <hyperlink ref="AM153" r:id="rId215"/>
    <hyperlink ref="AM161" r:id="rId216"/>
    <hyperlink ref="AM162" r:id="rId217"/>
    <hyperlink ref="AM187" r:id="rId218"/>
    <hyperlink ref="AM191" r:id="rId219"/>
    <hyperlink ref="AM193" r:id="rId220"/>
    <hyperlink ref="AM206" r:id="rId221"/>
    <hyperlink ref="AM207" r:id="rId222"/>
    <hyperlink ref="K48" r:id="rId223"/>
  </hyperlinks>
  <pageMargins left="0.7" right="0.7" top="0.75" bottom="0.75" header="0.3" footer="0.3"/>
  <pageSetup paperSize="8" scale="22" fitToHeight="0" orientation="landscape" r:id="rId2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0"/>
  <sheetViews>
    <sheetView showGridLines="0" view="pageBreakPreview" zoomScaleSheetLayoutView="100" workbookViewId="0">
      <selection activeCell="A2" sqref="A2:V3"/>
    </sheetView>
  </sheetViews>
  <sheetFormatPr defaultRowHeight="13.5" x14ac:dyDescent="0.4"/>
  <cols>
    <col min="1" max="1" width="4" style="41" customWidth="1"/>
    <col min="2" max="2" width="9" style="41" customWidth="1"/>
    <col min="3" max="23" width="3.25" style="41" customWidth="1"/>
    <col min="24" max="24" width="9" style="41" customWidth="1"/>
    <col min="25" max="16384" width="9" style="41"/>
  </cols>
  <sheetData>
    <row r="1" spans="1:25" ht="18.75" x14ac:dyDescent="0.4">
      <c r="A1" s="65" t="s">
        <v>90</v>
      </c>
      <c r="B1" s="65"/>
      <c r="C1" s="65"/>
      <c r="D1" s="65"/>
      <c r="E1" s="65"/>
      <c r="F1" s="65"/>
      <c r="G1" s="65"/>
      <c r="H1" s="65"/>
      <c r="I1" s="65"/>
      <c r="J1" s="65"/>
      <c r="K1" s="65"/>
      <c r="L1" s="65"/>
      <c r="M1" s="65"/>
      <c r="N1" s="65"/>
      <c r="O1" s="65"/>
      <c r="P1" s="65"/>
      <c r="Q1" s="65"/>
      <c r="R1" s="65"/>
      <c r="S1" s="65"/>
      <c r="T1" s="65"/>
      <c r="U1" s="65"/>
      <c r="V1" s="65"/>
      <c r="X1" s="41" t="s">
        <v>178</v>
      </c>
    </row>
    <row r="2" spans="1:25" x14ac:dyDescent="0.4">
      <c r="A2" s="96" t="s">
        <v>217</v>
      </c>
      <c r="B2" s="96"/>
      <c r="C2" s="96"/>
      <c r="D2" s="96"/>
      <c r="E2" s="96"/>
      <c r="F2" s="96"/>
      <c r="G2" s="96"/>
      <c r="H2" s="96"/>
      <c r="I2" s="96"/>
      <c r="J2" s="96"/>
      <c r="K2" s="96"/>
      <c r="L2" s="96"/>
      <c r="M2" s="96"/>
      <c r="N2" s="96"/>
      <c r="O2" s="96"/>
      <c r="P2" s="96"/>
      <c r="Q2" s="96"/>
      <c r="R2" s="96"/>
      <c r="S2" s="96"/>
      <c r="T2" s="96"/>
      <c r="U2" s="96"/>
      <c r="V2" s="96"/>
      <c r="X2" s="98" t="s">
        <v>176</v>
      </c>
    </row>
    <row r="3" spans="1:25" x14ac:dyDescent="0.4">
      <c r="A3" s="97"/>
      <c r="B3" s="97"/>
      <c r="C3" s="97"/>
      <c r="D3" s="97"/>
      <c r="E3" s="97"/>
      <c r="F3" s="97"/>
      <c r="G3" s="97"/>
      <c r="H3" s="97"/>
      <c r="I3" s="97"/>
      <c r="J3" s="97"/>
      <c r="K3" s="97"/>
      <c r="L3" s="97"/>
      <c r="M3" s="97"/>
      <c r="N3" s="97"/>
      <c r="O3" s="97"/>
      <c r="P3" s="97"/>
      <c r="Q3" s="97"/>
      <c r="R3" s="97"/>
      <c r="S3" s="97"/>
      <c r="T3" s="97"/>
      <c r="U3" s="97"/>
      <c r="V3" s="97"/>
      <c r="X3" s="99"/>
    </row>
    <row r="4" spans="1:25" ht="23.45" customHeight="1" x14ac:dyDescent="0.4">
      <c r="A4" s="66" t="s">
        <v>43</v>
      </c>
      <c r="B4" s="67"/>
      <c r="C4" s="68" t="str">
        <f>IFERROR(VLOOKUP(X4,一覧!$A:$AM,2,FALSE)&amp;"","")</f>
        <v/>
      </c>
      <c r="D4" s="69"/>
      <c r="E4" s="69"/>
      <c r="F4" s="69"/>
      <c r="G4" s="69"/>
      <c r="H4" s="69"/>
      <c r="I4" s="69"/>
      <c r="J4" s="69"/>
      <c r="K4" s="69"/>
      <c r="L4" s="69"/>
      <c r="M4" s="69"/>
      <c r="N4" s="69"/>
      <c r="O4" s="69"/>
      <c r="P4" s="69"/>
      <c r="Q4" s="69"/>
      <c r="R4" s="69"/>
      <c r="S4" s="69"/>
      <c r="T4" s="69"/>
      <c r="U4" s="69"/>
      <c r="V4" s="70"/>
      <c r="X4" s="100"/>
    </row>
    <row r="5" spans="1:25" ht="23.45" customHeight="1" x14ac:dyDescent="0.4">
      <c r="A5" s="71" t="s">
        <v>170</v>
      </c>
      <c r="B5" s="72"/>
      <c r="C5" s="73" t="str">
        <f>IFERROR(VLOOKUP(X4,一覧!$A:$AM,3,FALSE)&amp;"","")</f>
        <v/>
      </c>
      <c r="D5" s="74"/>
      <c r="E5" s="74"/>
      <c r="F5" s="74"/>
      <c r="G5" s="74"/>
      <c r="H5" s="74"/>
      <c r="I5" s="74"/>
      <c r="J5" s="74"/>
      <c r="K5" s="74"/>
      <c r="L5" s="74"/>
      <c r="M5" s="74"/>
      <c r="N5" s="74"/>
      <c r="O5" s="74"/>
      <c r="P5" s="74"/>
      <c r="Q5" s="74"/>
      <c r="R5" s="74"/>
      <c r="S5" s="74"/>
      <c r="T5" s="74"/>
      <c r="U5" s="74"/>
      <c r="V5" s="75"/>
      <c r="X5" s="101"/>
    </row>
    <row r="6" spans="1:25" ht="23.45" customHeight="1" x14ac:dyDescent="0.4">
      <c r="A6" s="76" t="s">
        <v>179</v>
      </c>
      <c r="B6" s="77"/>
      <c r="C6" s="78" t="str">
        <f>IFERROR(VLOOKUP(X4,一覧!$A:$AM,4,FALSE)&amp;"","")</f>
        <v/>
      </c>
      <c r="D6" s="79"/>
      <c r="E6" s="79"/>
      <c r="F6" s="79"/>
      <c r="G6" s="79"/>
      <c r="H6" s="79"/>
      <c r="I6" s="79"/>
      <c r="J6" s="79"/>
      <c r="K6" s="79"/>
      <c r="L6" s="79"/>
      <c r="M6" s="79"/>
      <c r="N6" s="79"/>
      <c r="O6" s="79"/>
      <c r="P6" s="79"/>
      <c r="Q6" s="79"/>
      <c r="R6" s="79"/>
      <c r="S6" s="79"/>
      <c r="T6" s="79"/>
      <c r="U6" s="79"/>
      <c r="V6" s="80"/>
    </row>
    <row r="7" spans="1:25" ht="23.45" customHeight="1" x14ac:dyDescent="0.4">
      <c r="A7" s="102" t="s">
        <v>12</v>
      </c>
      <c r="B7" s="43" t="s">
        <v>124</v>
      </c>
      <c r="C7" s="68" t="str">
        <f>IFERROR(VLOOKUP(X4,一覧!$A:$AM,5,FALSE)&amp;"","")</f>
        <v/>
      </c>
      <c r="D7" s="69"/>
      <c r="E7" s="69"/>
      <c r="F7" s="69"/>
      <c r="G7" s="69"/>
      <c r="H7" s="69"/>
      <c r="I7" s="69"/>
      <c r="J7" s="69"/>
      <c r="K7" s="69"/>
      <c r="L7" s="69"/>
      <c r="M7" s="69"/>
      <c r="N7" s="69"/>
      <c r="O7" s="69"/>
      <c r="P7" s="69"/>
      <c r="Q7" s="69"/>
      <c r="R7" s="69"/>
      <c r="S7" s="69"/>
      <c r="T7" s="69"/>
      <c r="U7" s="69"/>
      <c r="V7" s="70"/>
    </row>
    <row r="8" spans="1:25" ht="23.45" customHeight="1" x14ac:dyDescent="0.4">
      <c r="A8" s="103"/>
      <c r="B8" s="44" t="s">
        <v>26</v>
      </c>
      <c r="C8" s="81" t="str">
        <f>IFERROR(VLOOKUP(X4,一覧!$A:$AM,6,FALSE)&amp;"","")</f>
        <v/>
      </c>
      <c r="D8" s="82"/>
      <c r="E8" s="82"/>
      <c r="F8" s="82"/>
      <c r="G8" s="82"/>
      <c r="H8" s="82"/>
      <c r="I8" s="82"/>
      <c r="J8" s="82"/>
      <c r="K8" s="82"/>
      <c r="L8" s="82"/>
      <c r="M8" s="82" t="str">
        <f>IFERROR(VLOOKUP(X4,一覧!$A:$AM,7,FALSE)&amp;"","")</f>
        <v/>
      </c>
      <c r="N8" s="82"/>
      <c r="O8" s="82"/>
      <c r="P8" s="82"/>
      <c r="Q8" s="82"/>
      <c r="R8" s="82"/>
      <c r="S8" s="82"/>
      <c r="T8" s="82"/>
      <c r="U8" s="82"/>
      <c r="V8" s="83"/>
    </row>
    <row r="9" spans="1:25" ht="23.45" customHeight="1" x14ac:dyDescent="0.4">
      <c r="A9" s="103"/>
      <c r="B9" s="44" t="s">
        <v>182</v>
      </c>
      <c r="C9" s="84" t="str">
        <f>IFERROR(VLOOKUP(X4,一覧!$A:$AM,8,FALSE)&amp;"","")</f>
        <v/>
      </c>
      <c r="D9" s="85"/>
      <c r="E9" s="85"/>
      <c r="F9" s="85"/>
      <c r="G9" s="85"/>
      <c r="H9" s="85"/>
      <c r="I9" s="85"/>
      <c r="J9" s="85"/>
      <c r="K9" s="85"/>
      <c r="L9" s="85"/>
      <c r="M9" s="85"/>
      <c r="N9" s="85"/>
      <c r="O9" s="85"/>
      <c r="P9" s="85"/>
      <c r="Q9" s="85"/>
      <c r="R9" s="85"/>
      <c r="S9" s="85"/>
      <c r="T9" s="85"/>
      <c r="U9" s="85"/>
      <c r="V9" s="86"/>
    </row>
    <row r="10" spans="1:25" ht="23.45" customHeight="1" x14ac:dyDescent="0.4">
      <c r="A10" s="103"/>
      <c r="B10" s="44" t="s">
        <v>185</v>
      </c>
      <c r="C10" s="81" t="str">
        <f>IFERROR(VLOOKUP(X4,一覧!$A:$AM,9,FALSE)&amp;"","")</f>
        <v/>
      </c>
      <c r="D10" s="82"/>
      <c r="E10" s="82"/>
      <c r="F10" s="82"/>
      <c r="G10" s="82"/>
      <c r="H10" s="82"/>
      <c r="I10" s="82"/>
      <c r="J10" s="82"/>
      <c r="K10" s="87"/>
      <c r="L10" s="88" t="s">
        <v>46</v>
      </c>
      <c r="M10" s="89"/>
      <c r="N10" s="90"/>
      <c r="O10" s="91" t="str">
        <f>IFERROR(VLOOKUP(X4,一覧!$A:$AM,10,FALSE)&amp;"","")</f>
        <v/>
      </c>
      <c r="P10" s="82"/>
      <c r="Q10" s="82"/>
      <c r="R10" s="82"/>
      <c r="S10" s="82"/>
      <c r="T10" s="82"/>
      <c r="U10" s="82"/>
      <c r="V10" s="83"/>
    </row>
    <row r="11" spans="1:25" ht="23.45" customHeight="1" x14ac:dyDescent="0.4">
      <c r="A11" s="104"/>
      <c r="B11" s="45" t="s">
        <v>200</v>
      </c>
      <c r="C11" s="73" t="str">
        <f>IFERROR(VLOOKUP(X4,一覧!$A:$AM,11,FALSE)&amp;"","")</f>
        <v/>
      </c>
      <c r="D11" s="74"/>
      <c r="E11" s="74"/>
      <c r="F11" s="74"/>
      <c r="G11" s="74"/>
      <c r="H11" s="74"/>
      <c r="I11" s="74"/>
      <c r="J11" s="74"/>
      <c r="K11" s="74"/>
      <c r="L11" s="74"/>
      <c r="M11" s="74"/>
      <c r="N11" s="74"/>
      <c r="O11" s="74"/>
      <c r="P11" s="74"/>
      <c r="Q11" s="74"/>
      <c r="R11" s="74"/>
      <c r="S11" s="74"/>
      <c r="T11" s="74"/>
      <c r="U11" s="74"/>
      <c r="V11" s="75"/>
    </row>
    <row r="12" spans="1:25" ht="23.45" customHeight="1" x14ac:dyDescent="0.4">
      <c r="A12" s="105" t="s">
        <v>220</v>
      </c>
      <c r="B12" s="106"/>
      <c r="C12" s="47" t="str">
        <f>IFERROR(VLOOKUP(X4,一覧!$A:$AM,12,FALSE)&amp;"","")</f>
        <v/>
      </c>
      <c r="D12" s="49">
        <v>1</v>
      </c>
      <c r="E12" s="51" t="str">
        <f>IFERROR(VLOOKUP(X4,一覧!$A:$AM,13,FALSE)&amp;"","")</f>
        <v/>
      </c>
      <c r="F12" s="49">
        <v>2</v>
      </c>
      <c r="G12" s="51" t="str">
        <f>IFERROR(VLOOKUP(X4,一覧!$A:$AM,14,FALSE)&amp;"","")</f>
        <v/>
      </c>
      <c r="H12" s="49">
        <v>3</v>
      </c>
      <c r="I12" s="51" t="str">
        <f>IFERROR(VLOOKUP(X4,一覧!$A:$AM,15,FALSE)&amp;"","")</f>
        <v/>
      </c>
      <c r="J12" s="49">
        <v>4</v>
      </c>
      <c r="K12" s="51" t="str">
        <f>IFERROR(VLOOKUP(X4,一覧!$A:$AM,16,FALSE)&amp;"","")</f>
        <v/>
      </c>
      <c r="L12" s="49">
        <v>5</v>
      </c>
      <c r="M12" s="51" t="str">
        <f>IFERROR(VLOOKUP(X4,一覧!$A:$AM,17,FALSE)&amp;"","")</f>
        <v/>
      </c>
      <c r="N12" s="49">
        <v>6</v>
      </c>
      <c r="O12" s="51" t="str">
        <f>IFERROR(VLOOKUP(X4,一覧!$A:$AM,18,FALSE)&amp;"","")</f>
        <v/>
      </c>
      <c r="P12" s="49">
        <v>7</v>
      </c>
      <c r="Q12" s="51" t="str">
        <f>IFERROR(VLOOKUP(X4,一覧!$A:$AM,19,FALSE)&amp;"","")</f>
        <v/>
      </c>
      <c r="R12" s="49">
        <v>8</v>
      </c>
      <c r="S12" s="51" t="str">
        <f>IFERROR(VLOOKUP(X4,一覧!$A:$AM,20,FALSE)&amp;"","")</f>
        <v/>
      </c>
      <c r="T12" s="49">
        <v>9</v>
      </c>
      <c r="U12" s="51" t="str">
        <f>IFERROR(VLOOKUP(X4,一覧!$A:$AM,21,FALSE)&amp;"","")</f>
        <v/>
      </c>
      <c r="V12" s="54">
        <v>10</v>
      </c>
      <c r="W12" s="109"/>
      <c r="X12" s="110"/>
      <c r="Y12" s="110"/>
    </row>
    <row r="13" spans="1:25" ht="23.45" customHeight="1" x14ac:dyDescent="0.4">
      <c r="A13" s="107"/>
      <c r="B13" s="108"/>
      <c r="C13" s="48" t="str">
        <f>IFERROR(VLOOKUP(X4,一覧!$A:$AM,22,FALSE)&amp;"","")</f>
        <v/>
      </c>
      <c r="D13" s="50">
        <v>11</v>
      </c>
      <c r="E13" s="52" t="str">
        <f>IFERROR(VLOOKUP(X4,一覧!$A:$AM,23,FALSE)&amp;"","")</f>
        <v/>
      </c>
      <c r="F13" s="50">
        <v>12</v>
      </c>
      <c r="G13" s="52" t="str">
        <f>IFERROR(VLOOKUP(X4,一覧!$A:$AM,24,FALSE)&amp;"","")</f>
        <v/>
      </c>
      <c r="H13" s="50">
        <v>13</v>
      </c>
      <c r="I13" s="52" t="str">
        <f>IFERROR(VLOOKUP(X4,一覧!$A:$AM,25,FALSE)&amp;"","")</f>
        <v/>
      </c>
      <c r="J13" s="50">
        <v>14</v>
      </c>
      <c r="K13" s="52" t="str">
        <f>IFERROR(VLOOKUP(X4,一覧!$A:$AM,26,FALSE)&amp;"","")</f>
        <v/>
      </c>
      <c r="L13" s="50">
        <v>15</v>
      </c>
      <c r="M13" s="53" t="str">
        <f>IFERROR(VLOOKUP(X4,一覧!$A:$AM,27,FALSE)&amp;"","")</f>
        <v/>
      </c>
      <c r="N13" s="50">
        <v>16</v>
      </c>
      <c r="O13" s="52" t="str">
        <f>IFERROR(VLOOKUP(X4,一覧!$A:$AM,28,FALSE)&amp;"","")</f>
        <v/>
      </c>
      <c r="P13" s="50">
        <v>17</v>
      </c>
      <c r="Q13" s="52" t="str">
        <f>IFERROR(VLOOKUP(X4,一覧!$A:$AM,29,FALSE)&amp;"","")</f>
        <v/>
      </c>
      <c r="R13" s="50">
        <v>18</v>
      </c>
      <c r="S13" s="52" t="str">
        <f>IFERROR(VLOOKUP(X4,一覧!$A:$AM,30,FALSE)&amp;"","")</f>
        <v/>
      </c>
      <c r="T13" s="50">
        <v>19</v>
      </c>
      <c r="U13" s="52" t="str">
        <f>IFERROR(VLOOKUP(X4,一覧!$A:$AM,31,FALSE)&amp;"","")</f>
        <v/>
      </c>
      <c r="V13" s="55">
        <v>20</v>
      </c>
      <c r="W13" s="109"/>
      <c r="X13" s="110"/>
      <c r="Y13" s="110"/>
    </row>
    <row r="14" spans="1:25" ht="32.25" customHeight="1" x14ac:dyDescent="0.4">
      <c r="A14" s="111" t="s">
        <v>211</v>
      </c>
      <c r="B14" s="112"/>
      <c r="C14" s="117" t="str">
        <f>IFERROR(VLOOKUP(X4,一覧!$A:$AM,32,FALSE)&amp;"","")</f>
        <v/>
      </c>
      <c r="D14" s="118"/>
      <c r="E14" s="118"/>
      <c r="F14" s="118"/>
      <c r="G14" s="118"/>
      <c r="H14" s="118"/>
      <c r="I14" s="118"/>
      <c r="J14" s="118"/>
      <c r="K14" s="118"/>
      <c r="L14" s="118"/>
      <c r="M14" s="118"/>
      <c r="N14" s="118"/>
      <c r="O14" s="118"/>
      <c r="P14" s="118"/>
      <c r="Q14" s="118"/>
      <c r="R14" s="118"/>
      <c r="S14" s="118"/>
      <c r="T14" s="118"/>
      <c r="U14" s="118"/>
      <c r="V14" s="119"/>
    </row>
    <row r="15" spans="1:25" ht="32.25" customHeight="1" x14ac:dyDescent="0.4">
      <c r="A15" s="113"/>
      <c r="B15" s="114"/>
      <c r="C15" s="120"/>
      <c r="D15" s="121"/>
      <c r="E15" s="121"/>
      <c r="F15" s="121"/>
      <c r="G15" s="121"/>
      <c r="H15" s="121"/>
      <c r="I15" s="121"/>
      <c r="J15" s="121"/>
      <c r="K15" s="121"/>
      <c r="L15" s="121"/>
      <c r="M15" s="121"/>
      <c r="N15" s="121"/>
      <c r="O15" s="121"/>
      <c r="P15" s="121"/>
      <c r="Q15" s="121"/>
      <c r="R15" s="121"/>
      <c r="S15" s="121"/>
      <c r="T15" s="121"/>
      <c r="U15" s="121"/>
      <c r="V15" s="122"/>
    </row>
    <row r="16" spans="1:25" ht="32.25" customHeight="1" x14ac:dyDescent="0.4">
      <c r="A16" s="113"/>
      <c r="B16" s="114"/>
      <c r="C16" s="120"/>
      <c r="D16" s="121"/>
      <c r="E16" s="121"/>
      <c r="F16" s="121"/>
      <c r="G16" s="121"/>
      <c r="H16" s="121"/>
      <c r="I16" s="121"/>
      <c r="J16" s="121"/>
      <c r="K16" s="121"/>
      <c r="L16" s="121"/>
      <c r="M16" s="121"/>
      <c r="N16" s="121"/>
      <c r="O16" s="121"/>
      <c r="P16" s="121"/>
      <c r="Q16" s="121"/>
      <c r="R16" s="121"/>
      <c r="S16" s="121"/>
      <c r="T16" s="121"/>
      <c r="U16" s="121"/>
      <c r="V16" s="122"/>
    </row>
    <row r="17" spans="1:22" ht="32.25" customHeight="1" x14ac:dyDescent="0.4">
      <c r="A17" s="113"/>
      <c r="B17" s="114"/>
      <c r="C17" s="120"/>
      <c r="D17" s="121"/>
      <c r="E17" s="121"/>
      <c r="F17" s="121"/>
      <c r="G17" s="121"/>
      <c r="H17" s="121"/>
      <c r="I17" s="121"/>
      <c r="J17" s="121"/>
      <c r="K17" s="121"/>
      <c r="L17" s="121"/>
      <c r="M17" s="121"/>
      <c r="N17" s="121"/>
      <c r="O17" s="121"/>
      <c r="P17" s="121"/>
      <c r="Q17" s="121"/>
      <c r="R17" s="121"/>
      <c r="S17" s="121"/>
      <c r="T17" s="121"/>
      <c r="U17" s="121"/>
      <c r="V17" s="122"/>
    </row>
    <row r="18" spans="1:22" ht="32.25" customHeight="1" x14ac:dyDescent="0.4">
      <c r="A18" s="113"/>
      <c r="B18" s="114"/>
      <c r="C18" s="120"/>
      <c r="D18" s="121"/>
      <c r="E18" s="121"/>
      <c r="F18" s="121"/>
      <c r="G18" s="121"/>
      <c r="H18" s="121"/>
      <c r="I18" s="121"/>
      <c r="J18" s="121"/>
      <c r="K18" s="121"/>
      <c r="L18" s="121"/>
      <c r="M18" s="121"/>
      <c r="N18" s="121"/>
      <c r="O18" s="121"/>
      <c r="P18" s="121"/>
      <c r="Q18" s="121"/>
      <c r="R18" s="121"/>
      <c r="S18" s="121"/>
      <c r="T18" s="121"/>
      <c r="U18" s="121"/>
      <c r="V18" s="122"/>
    </row>
    <row r="19" spans="1:22" ht="32.25" customHeight="1" x14ac:dyDescent="0.4">
      <c r="A19" s="113"/>
      <c r="B19" s="114"/>
      <c r="C19" s="120"/>
      <c r="D19" s="121"/>
      <c r="E19" s="121"/>
      <c r="F19" s="121"/>
      <c r="G19" s="121"/>
      <c r="H19" s="121"/>
      <c r="I19" s="121"/>
      <c r="J19" s="121"/>
      <c r="K19" s="121"/>
      <c r="L19" s="121"/>
      <c r="M19" s="121"/>
      <c r="N19" s="121"/>
      <c r="O19" s="121"/>
      <c r="P19" s="121"/>
      <c r="Q19" s="121"/>
      <c r="R19" s="121"/>
      <c r="S19" s="121"/>
      <c r="T19" s="121"/>
      <c r="U19" s="121"/>
      <c r="V19" s="122"/>
    </row>
    <row r="20" spans="1:22" ht="32.25" customHeight="1" x14ac:dyDescent="0.4">
      <c r="A20" s="113"/>
      <c r="B20" s="114"/>
      <c r="C20" s="120"/>
      <c r="D20" s="121"/>
      <c r="E20" s="121"/>
      <c r="F20" s="121"/>
      <c r="G20" s="121"/>
      <c r="H20" s="121"/>
      <c r="I20" s="121"/>
      <c r="J20" s="121"/>
      <c r="K20" s="121"/>
      <c r="L20" s="121"/>
      <c r="M20" s="121"/>
      <c r="N20" s="121"/>
      <c r="O20" s="121"/>
      <c r="P20" s="121"/>
      <c r="Q20" s="121"/>
      <c r="R20" s="121"/>
      <c r="S20" s="121"/>
      <c r="T20" s="121"/>
      <c r="U20" s="121"/>
      <c r="V20" s="122"/>
    </row>
    <row r="21" spans="1:22" ht="32.25" customHeight="1" x14ac:dyDescent="0.4">
      <c r="A21" s="113"/>
      <c r="B21" s="114"/>
      <c r="C21" s="120"/>
      <c r="D21" s="121"/>
      <c r="E21" s="121"/>
      <c r="F21" s="121"/>
      <c r="G21" s="121"/>
      <c r="H21" s="121"/>
      <c r="I21" s="121"/>
      <c r="J21" s="121"/>
      <c r="K21" s="121"/>
      <c r="L21" s="121"/>
      <c r="M21" s="121"/>
      <c r="N21" s="121"/>
      <c r="O21" s="121"/>
      <c r="P21" s="121"/>
      <c r="Q21" s="121"/>
      <c r="R21" s="121"/>
      <c r="S21" s="121"/>
      <c r="T21" s="121"/>
      <c r="U21" s="121"/>
      <c r="V21" s="122"/>
    </row>
    <row r="22" spans="1:22" ht="32.25" customHeight="1" x14ac:dyDescent="0.4">
      <c r="A22" s="115"/>
      <c r="B22" s="116"/>
      <c r="C22" s="123"/>
      <c r="D22" s="124"/>
      <c r="E22" s="124"/>
      <c r="F22" s="124"/>
      <c r="G22" s="124"/>
      <c r="H22" s="124"/>
      <c r="I22" s="124"/>
      <c r="J22" s="124"/>
      <c r="K22" s="124"/>
      <c r="L22" s="124"/>
      <c r="M22" s="124"/>
      <c r="N22" s="124"/>
      <c r="O22" s="124"/>
      <c r="P22" s="124"/>
      <c r="Q22" s="124"/>
      <c r="R22" s="124"/>
      <c r="S22" s="124"/>
      <c r="T22" s="124"/>
      <c r="U22" s="124"/>
      <c r="V22" s="125"/>
    </row>
    <row r="23" spans="1:22" ht="23.45" customHeight="1" x14ac:dyDescent="0.4">
      <c r="A23" s="92" t="s">
        <v>201</v>
      </c>
      <c r="B23" s="93"/>
      <c r="C23" s="78" t="str">
        <f>IFERROR(VLOOKUP(X4,一覧!$A:$AM,33,FALSE)&amp;"","")</f>
        <v/>
      </c>
      <c r="D23" s="79"/>
      <c r="E23" s="79"/>
      <c r="F23" s="79"/>
      <c r="G23" s="79"/>
      <c r="H23" s="79"/>
      <c r="I23" s="79"/>
      <c r="J23" s="79"/>
      <c r="K23" s="79"/>
      <c r="L23" s="79"/>
      <c r="M23" s="79"/>
      <c r="N23" s="79"/>
      <c r="O23" s="79"/>
      <c r="P23" s="79"/>
      <c r="Q23" s="79"/>
      <c r="R23" s="79"/>
      <c r="S23" s="79"/>
      <c r="T23" s="79"/>
      <c r="U23" s="79"/>
      <c r="V23" s="80"/>
    </row>
    <row r="24" spans="1:22" ht="23.45" customHeight="1" x14ac:dyDescent="0.4">
      <c r="A24" s="76" t="s">
        <v>146</v>
      </c>
      <c r="B24" s="77"/>
      <c r="C24" s="78" t="str">
        <f>IFERROR(VLOOKUP(X4,一覧!$A:$AM,34,FALSE)&amp;"","")</f>
        <v/>
      </c>
      <c r="D24" s="79"/>
      <c r="E24" s="79"/>
      <c r="F24" s="79"/>
      <c r="G24" s="79"/>
      <c r="H24" s="79"/>
      <c r="I24" s="79"/>
      <c r="J24" s="79"/>
      <c r="K24" s="79"/>
      <c r="L24" s="79"/>
      <c r="M24" s="79"/>
      <c r="N24" s="79"/>
      <c r="O24" s="79"/>
      <c r="P24" s="79"/>
      <c r="Q24" s="79"/>
      <c r="R24" s="79"/>
      <c r="S24" s="79"/>
      <c r="T24" s="79"/>
      <c r="U24" s="79"/>
      <c r="V24" s="80"/>
    </row>
    <row r="25" spans="1:22" ht="23.45" customHeight="1" x14ac:dyDescent="0.4">
      <c r="A25" s="76" t="s">
        <v>68</v>
      </c>
      <c r="B25" s="77"/>
      <c r="C25" s="78" t="str">
        <f>IFERROR(VLOOKUP(X4,一覧!$A:$AM,35,FALSE)&amp;"","")</f>
        <v/>
      </c>
      <c r="D25" s="79"/>
      <c r="E25" s="79"/>
      <c r="F25" s="79"/>
      <c r="G25" s="79"/>
      <c r="H25" s="79"/>
      <c r="I25" s="79"/>
      <c r="J25" s="79"/>
      <c r="K25" s="79"/>
      <c r="L25" s="79"/>
      <c r="M25" s="79"/>
      <c r="N25" s="79"/>
      <c r="O25" s="79"/>
      <c r="P25" s="79"/>
      <c r="Q25" s="79"/>
      <c r="R25" s="79"/>
      <c r="S25" s="79"/>
      <c r="T25" s="79"/>
      <c r="U25" s="79"/>
      <c r="V25" s="80"/>
    </row>
    <row r="26" spans="1:22" ht="23.45" customHeight="1" x14ac:dyDescent="0.4">
      <c r="A26" s="76" t="s">
        <v>214</v>
      </c>
      <c r="B26" s="77"/>
      <c r="C26" s="78" t="str">
        <f>IFERROR(VLOOKUP(X4,一覧!$A:$AM,36,FALSE)&amp;"","")</f>
        <v/>
      </c>
      <c r="D26" s="79"/>
      <c r="E26" s="79"/>
      <c r="F26" s="79"/>
      <c r="G26" s="79"/>
      <c r="H26" s="79"/>
      <c r="I26" s="79"/>
      <c r="J26" s="79"/>
      <c r="K26" s="79"/>
      <c r="L26" s="79"/>
      <c r="M26" s="79"/>
      <c r="N26" s="79"/>
      <c r="O26" s="79"/>
      <c r="P26" s="79"/>
      <c r="Q26" s="79"/>
      <c r="R26" s="79"/>
      <c r="S26" s="79"/>
      <c r="T26" s="79"/>
      <c r="U26" s="79"/>
      <c r="V26" s="80"/>
    </row>
    <row r="27" spans="1:22" ht="23.45" customHeight="1" x14ac:dyDescent="0.4">
      <c r="A27" s="76" t="s">
        <v>195</v>
      </c>
      <c r="B27" s="77"/>
      <c r="C27" s="78" t="str">
        <f>IFERROR(VLOOKUP(X4,一覧!$A:$AM,37,FALSE)&amp;"","")</f>
        <v/>
      </c>
      <c r="D27" s="79"/>
      <c r="E27" s="79"/>
      <c r="F27" s="79"/>
      <c r="G27" s="79"/>
      <c r="H27" s="79"/>
      <c r="I27" s="79"/>
      <c r="J27" s="79"/>
      <c r="K27" s="79"/>
      <c r="L27" s="79"/>
      <c r="M27" s="79"/>
      <c r="N27" s="79"/>
      <c r="O27" s="79"/>
      <c r="P27" s="79"/>
      <c r="Q27" s="79"/>
      <c r="R27" s="79"/>
      <c r="S27" s="79"/>
      <c r="T27" s="79"/>
      <c r="U27" s="79"/>
      <c r="V27" s="80"/>
    </row>
    <row r="28" spans="1:22" ht="23.45" customHeight="1" x14ac:dyDescent="0.4">
      <c r="A28" s="76" t="s">
        <v>173</v>
      </c>
      <c r="B28" s="77"/>
      <c r="C28" s="78" t="str">
        <f>IFERROR(VLOOKUP(X4,一覧!$A:$AM,38,FALSE)&amp;"","")</f>
        <v/>
      </c>
      <c r="D28" s="79"/>
      <c r="E28" s="79"/>
      <c r="F28" s="79"/>
      <c r="G28" s="79"/>
      <c r="H28" s="79"/>
      <c r="I28" s="79"/>
      <c r="J28" s="79"/>
      <c r="K28" s="79"/>
      <c r="L28" s="79"/>
      <c r="M28" s="79"/>
      <c r="N28" s="79"/>
      <c r="O28" s="79"/>
      <c r="P28" s="79"/>
      <c r="Q28" s="79"/>
      <c r="R28" s="79"/>
      <c r="S28" s="79"/>
      <c r="T28" s="79"/>
      <c r="U28" s="79"/>
      <c r="V28" s="80"/>
    </row>
    <row r="29" spans="1:22" ht="23.45" customHeight="1" x14ac:dyDescent="0.4">
      <c r="A29" s="94" t="s">
        <v>23</v>
      </c>
      <c r="B29" s="95"/>
      <c r="C29" s="78" t="str">
        <f>IFERROR(VLOOKUP(X4,一覧!$A:$AM,39,FALSE)&amp;"","")</f>
        <v/>
      </c>
      <c r="D29" s="79"/>
      <c r="E29" s="79"/>
      <c r="F29" s="79"/>
      <c r="G29" s="79"/>
      <c r="H29" s="79"/>
      <c r="I29" s="79"/>
      <c r="J29" s="79"/>
      <c r="K29" s="79"/>
      <c r="L29" s="79"/>
      <c r="M29" s="79"/>
      <c r="N29" s="79"/>
      <c r="O29" s="79"/>
      <c r="P29" s="79"/>
      <c r="Q29" s="79"/>
      <c r="R29" s="79"/>
      <c r="S29" s="79"/>
      <c r="T29" s="79"/>
      <c r="U29" s="79"/>
      <c r="V29" s="80"/>
    </row>
    <row r="30" spans="1:22" x14ac:dyDescent="0.4">
      <c r="A30" s="42"/>
      <c r="B30" s="46"/>
    </row>
  </sheetData>
  <mergeCells count="37">
    <mergeCell ref="A29:B29"/>
    <mergeCell ref="C29:V29"/>
    <mergeCell ref="A2:V3"/>
    <mergeCell ref="X2:X3"/>
    <mergeCell ref="X4:X5"/>
    <mergeCell ref="A7:A11"/>
    <mergeCell ref="A12:B13"/>
    <mergeCell ref="W12:Y13"/>
    <mergeCell ref="A14:B22"/>
    <mergeCell ref="C14:V22"/>
    <mergeCell ref="A26:B26"/>
    <mergeCell ref="C26:V26"/>
    <mergeCell ref="A27:B27"/>
    <mergeCell ref="C27:V27"/>
    <mergeCell ref="A28:B28"/>
    <mergeCell ref="C28:V28"/>
    <mergeCell ref="A23:B23"/>
    <mergeCell ref="C23:V23"/>
    <mergeCell ref="A24:B24"/>
    <mergeCell ref="C24:V24"/>
    <mergeCell ref="A25:B25"/>
    <mergeCell ref="C25:V25"/>
    <mergeCell ref="C9:V9"/>
    <mergeCell ref="C10:K10"/>
    <mergeCell ref="L10:N10"/>
    <mergeCell ref="O10:V10"/>
    <mergeCell ref="C11:V11"/>
    <mergeCell ref="A6:B6"/>
    <mergeCell ref="C6:V6"/>
    <mergeCell ref="C7:V7"/>
    <mergeCell ref="C8:L8"/>
    <mergeCell ref="M8:V8"/>
    <mergeCell ref="A1:V1"/>
    <mergeCell ref="A4:B4"/>
    <mergeCell ref="C4:V4"/>
    <mergeCell ref="A5:B5"/>
    <mergeCell ref="C5:V5"/>
  </mergeCells>
  <phoneticPr fontId="2" type="Hiragana"/>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election activeCell="B8" sqref="B8"/>
    </sheetView>
  </sheetViews>
  <sheetFormatPr defaultRowHeight="18.75" x14ac:dyDescent="0.4"/>
  <cols>
    <col min="1" max="1" width="9" style="56" customWidth="1"/>
    <col min="2" max="2" width="72.375" style="56" bestFit="1" customWidth="1"/>
    <col min="3" max="3" width="9" style="56" customWidth="1"/>
    <col min="4" max="16384" width="9" style="56"/>
  </cols>
  <sheetData>
    <row r="1" spans="1:2" x14ac:dyDescent="0.4">
      <c r="A1" s="57" t="s">
        <v>0</v>
      </c>
      <c r="B1" s="57" t="s">
        <v>110</v>
      </c>
    </row>
    <row r="2" spans="1:2" x14ac:dyDescent="0.4">
      <c r="A2" s="58">
        <v>1</v>
      </c>
      <c r="B2" s="59" t="s">
        <v>117</v>
      </c>
    </row>
    <row r="3" spans="1:2" x14ac:dyDescent="0.4">
      <c r="A3" s="58">
        <v>2</v>
      </c>
      <c r="B3" s="59" t="s">
        <v>118</v>
      </c>
    </row>
    <row r="4" spans="1:2" x14ac:dyDescent="0.4">
      <c r="A4" s="58">
        <v>3</v>
      </c>
      <c r="B4" s="59" t="s">
        <v>19</v>
      </c>
    </row>
    <row r="5" spans="1:2" x14ac:dyDescent="0.4">
      <c r="A5" s="58">
        <v>4</v>
      </c>
      <c r="B5" s="59" t="s">
        <v>127</v>
      </c>
    </row>
    <row r="6" spans="1:2" x14ac:dyDescent="0.4">
      <c r="A6" s="58">
        <v>5</v>
      </c>
      <c r="B6" s="59" t="s">
        <v>135</v>
      </c>
    </row>
    <row r="7" spans="1:2" x14ac:dyDescent="0.4">
      <c r="A7" s="58">
        <v>6</v>
      </c>
      <c r="B7" s="59" t="s">
        <v>119</v>
      </c>
    </row>
    <row r="8" spans="1:2" x14ac:dyDescent="0.4">
      <c r="A8" s="58">
        <v>7</v>
      </c>
      <c r="B8" s="59" t="s">
        <v>87</v>
      </c>
    </row>
    <row r="9" spans="1:2" x14ac:dyDescent="0.4">
      <c r="A9" s="58">
        <v>8</v>
      </c>
      <c r="B9" s="59" t="s">
        <v>138</v>
      </c>
    </row>
    <row r="10" spans="1:2" x14ac:dyDescent="0.4">
      <c r="A10" s="58">
        <v>9</v>
      </c>
      <c r="B10" s="59" t="s">
        <v>113</v>
      </c>
    </row>
    <row r="11" spans="1:2" x14ac:dyDescent="0.4">
      <c r="A11" s="58">
        <v>10</v>
      </c>
      <c r="B11" s="59" t="s">
        <v>140</v>
      </c>
    </row>
    <row r="12" spans="1:2" x14ac:dyDescent="0.4">
      <c r="A12" s="58">
        <v>11</v>
      </c>
      <c r="B12" s="59" t="s">
        <v>149</v>
      </c>
    </row>
    <row r="13" spans="1:2" x14ac:dyDescent="0.4">
      <c r="A13" s="58">
        <v>12</v>
      </c>
      <c r="B13" s="59" t="s">
        <v>154</v>
      </c>
    </row>
    <row r="14" spans="1:2" x14ac:dyDescent="0.4">
      <c r="A14" s="58">
        <v>13</v>
      </c>
      <c r="B14" s="59" t="s">
        <v>156</v>
      </c>
    </row>
    <row r="15" spans="1:2" x14ac:dyDescent="0.4">
      <c r="A15" s="58">
        <v>14</v>
      </c>
      <c r="B15" s="59" t="s">
        <v>56</v>
      </c>
    </row>
    <row r="16" spans="1:2" x14ac:dyDescent="0.4">
      <c r="A16" s="58">
        <v>15</v>
      </c>
      <c r="B16" s="59" t="s">
        <v>7</v>
      </c>
    </row>
    <row r="17" spans="1:2" x14ac:dyDescent="0.4">
      <c r="A17" s="58">
        <v>16</v>
      </c>
      <c r="B17" s="59" t="s">
        <v>150</v>
      </c>
    </row>
    <row r="18" spans="1:2" x14ac:dyDescent="0.4">
      <c r="A18" s="58">
        <v>17</v>
      </c>
      <c r="B18" s="59" t="s">
        <v>161</v>
      </c>
    </row>
    <row r="19" spans="1:2" x14ac:dyDescent="0.4">
      <c r="A19" s="58">
        <v>18</v>
      </c>
      <c r="B19" s="59" t="s">
        <v>164</v>
      </c>
    </row>
    <row r="20" spans="1:2" x14ac:dyDescent="0.4">
      <c r="A20" s="58">
        <v>19</v>
      </c>
      <c r="B20" s="59" t="s">
        <v>166</v>
      </c>
    </row>
    <row r="21" spans="1:2" x14ac:dyDescent="0.4">
      <c r="A21" s="58">
        <v>20</v>
      </c>
      <c r="B21" s="59" t="s">
        <v>29</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2"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一覧</vt:lpstr>
      <vt:lpstr>個票</vt:lpstr>
      <vt:lpstr>活動分野一覧</vt:lpstr>
      <vt:lpstr>Sheet3</vt:lpstr>
      <vt:lpstr>個票!Print_Area</vt:lpstr>
    </vt:vector>
  </TitlesOfParts>
  <Company>十和田市役所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twpc746</dc:creator>
  <cp:lastModifiedBy>twpc384</cp:lastModifiedBy>
  <dcterms:created xsi:type="dcterms:W3CDTF">2024-01-26T01:15:11Z</dcterms:created>
  <dcterms:modified xsi:type="dcterms:W3CDTF">2024-07-05T00:01:00Z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2024-03-25T00:58:42Z</vt:filetime>
  </property>
</Properties>
</file>